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jamesbaston/Documents/PROBUS/WHAT'S HAPPENING COMMITTEE/FORMS/"/>
    </mc:Choice>
  </mc:AlternateContent>
  <xr:revisionPtr revIDLastSave="0" documentId="13_ncr:1_{F45D6D39-50B5-5147-89A4-EFCD895A1232}" xr6:coauthVersionLast="47" xr6:coauthVersionMax="47" xr10:uidLastSave="{00000000-0000-0000-0000-000000000000}"/>
  <bookViews>
    <workbookView xWindow="0" yWindow="500" windowWidth="28800" windowHeight="16340" xr2:uid="{433BC884-7AAE-0F40-BA1F-B44F9A2E891D}"/>
  </bookViews>
  <sheets>
    <sheet name="HOW TO USE THIS FEE BGT. CALC." sheetId="7" r:id="rId1"/>
    <sheet name="FEE TO CHARGE CALCULATOR" sheetId="5" r:id="rId2"/>
    <sheet name="BUDGET FOR THE EVENT" sheetId="6" r:id="rId3"/>
    <sheet name="EXAMPLE SCENARIO" sheetId="2" r:id="rId4"/>
    <sheet name="EXAMPLE OF FEE TO CHARGE CALC." sheetId="3" r:id="rId5"/>
    <sheet name="EXAMPLE BUDGET FOR THE EVENT" sheetId="4" r:id="rId6"/>
  </sheets>
  <definedNames>
    <definedName name="_xlnm.Print_Area" localSheetId="2">'BUDGET FOR THE EVENT'!$A$3:$H$27</definedName>
    <definedName name="_xlnm.Print_Area" localSheetId="4">'EXAMPLE OF FEE TO CHARGE CALC.'!$A$1:$F$64</definedName>
    <definedName name="_xlnm.Print_Area" localSheetId="3">'EXAMPLE SCENARIO'!#REF!</definedName>
    <definedName name="_xlnm.Print_Area" localSheetId="1">'FEE TO CHARGE CALCULATOR'!$A$1:$F$69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5" i="3" l="1"/>
  <c r="G16" i="4"/>
  <c r="G15" i="4"/>
  <c r="G14" i="4"/>
  <c r="G13" i="4"/>
  <c r="F46" i="5"/>
  <c r="G16" i="6"/>
  <c r="G15" i="6"/>
  <c r="F35" i="5"/>
  <c r="C4" i="6"/>
  <c r="G13" i="6"/>
  <c r="G14" i="6"/>
  <c r="F27" i="5"/>
  <c r="E58" i="5"/>
  <c r="E55" i="3"/>
  <c r="H6" i="4"/>
  <c r="H16" i="4"/>
  <c r="H15" i="4"/>
  <c r="H14" i="4"/>
  <c r="H13" i="4"/>
  <c r="F46" i="3"/>
  <c r="H8" i="6"/>
  <c r="C5" i="6"/>
  <c r="C3" i="6"/>
  <c r="F55" i="5"/>
  <c r="E55" i="5"/>
  <c r="H6" i="6"/>
  <c r="D55" i="5"/>
  <c r="F40" i="5"/>
  <c r="F51" i="5"/>
  <c r="D56" i="5"/>
  <c r="D57" i="5"/>
  <c r="H23" i="6"/>
  <c r="H22" i="6"/>
  <c r="H24" i="4"/>
  <c r="F40" i="3"/>
  <c r="H23" i="4"/>
  <c r="H8" i="4"/>
  <c r="C5" i="4"/>
  <c r="C4" i="4"/>
  <c r="C3" i="4"/>
  <c r="F55" i="3"/>
  <c r="D55" i="3"/>
  <c r="F27" i="3"/>
  <c r="F56" i="5"/>
  <c r="F57" i="5"/>
  <c r="F58" i="5"/>
  <c r="F59" i="5"/>
  <c r="H24" i="6"/>
  <c r="H25" i="6"/>
  <c r="H10" i="4"/>
  <c r="E58" i="3"/>
  <c r="D58" i="3"/>
  <c r="F58" i="3"/>
  <c r="E56" i="5"/>
  <c r="H17" i="4"/>
  <c r="H19" i="4"/>
  <c r="E57" i="5"/>
  <c r="E59" i="5"/>
  <c r="E63" i="5"/>
  <c r="D58" i="5"/>
  <c r="D59" i="5"/>
  <c r="H16" i="6"/>
  <c r="H15" i="6"/>
  <c r="H13" i="6"/>
  <c r="H14" i="6"/>
  <c r="H10" i="6"/>
  <c r="H17" i="6"/>
  <c r="H19" i="6"/>
  <c r="H27" i="6"/>
  <c r="H22" i="4"/>
  <c r="H25" i="4"/>
  <c r="H27" i="4"/>
  <c r="F51" i="3"/>
  <c r="E56" i="3"/>
  <c r="E57" i="3"/>
  <c r="E59" i="3"/>
  <c r="D56" i="3"/>
  <c r="D57" i="3"/>
  <c r="D59" i="3"/>
  <c r="F56" i="3"/>
  <c r="F57" i="3"/>
  <c r="F59" i="3"/>
  <c r="E63" i="3"/>
</calcChain>
</file>

<file path=xl/sharedStrings.xml><?xml version="1.0" encoding="utf-8"?>
<sst xmlns="http://schemas.openxmlformats.org/spreadsheetml/2006/main" count="184" uniqueCount="89">
  <si>
    <t>Location:</t>
  </si>
  <si>
    <t>Secondary Event* # 1:</t>
  </si>
  <si>
    <t>Secondary Event* # 2:</t>
  </si>
  <si>
    <t>Name of Secondary Event:</t>
  </si>
  <si>
    <t>Cost of Admission to Secondary Event #1 (Per Person):</t>
  </si>
  <si>
    <t>Cost of Admission to Secondary Event #2 (Per Person):</t>
  </si>
  <si>
    <t>Transportation Cost 1:</t>
  </si>
  <si>
    <t>Transportation Cost 2:</t>
  </si>
  <si>
    <t>Total Trans. Costs:</t>
  </si>
  <si>
    <t>Calculation of Event Fee to Charge - Total of all admission fees per person PLUS a total of all "Fixed" costs</t>
  </si>
  <si>
    <t>divided by the MINIMUM number of attendees.</t>
  </si>
  <si>
    <t>Event Budget/Fee Calculator</t>
  </si>
  <si>
    <t>Total Admin Costs:</t>
  </si>
  <si>
    <t>Other Fixed Costs 1:</t>
  </si>
  <si>
    <t>Other Fixed Costs 2:</t>
  </si>
  <si>
    <t>Total Other Costs:</t>
  </si>
  <si>
    <t>Total Fixed Costs</t>
  </si>
  <si>
    <t>Fixed Costs (Costs not related to the number of people attending)</t>
  </si>
  <si>
    <t>Lunch for Bus Driver</t>
  </si>
  <si>
    <t>Other Fixed Costs 3:</t>
  </si>
  <si>
    <t>MAXIMUM No. of Attendees</t>
  </si>
  <si>
    <t>MINIMUM No. of Attendees to Make the Event Viable:</t>
  </si>
  <si>
    <t>Primary Event:</t>
  </si>
  <si>
    <t>Cost of Admission to Primary Event (Per Person):</t>
  </si>
  <si>
    <t>Name of Primary Event:</t>
  </si>
  <si>
    <t>Costs Calculation Based on Number of People Attending</t>
  </si>
  <si>
    <t>Minimum</t>
  </si>
  <si>
    <t>Expected</t>
  </si>
  <si>
    <t>Maximum</t>
  </si>
  <si>
    <t>EXPECTED No. of Attendees</t>
  </si>
  <si>
    <t>No. of Attendees:</t>
  </si>
  <si>
    <t>Total Fixed Costs Divided by Number of Attendees:</t>
  </si>
  <si>
    <t>Total Fixed Costs:</t>
  </si>
  <si>
    <t>Total Admission Costs Per Person:</t>
  </si>
  <si>
    <t>Cost Per Person:</t>
  </si>
  <si>
    <t>Based on the above, we will charge:</t>
  </si>
  <si>
    <t>per person</t>
  </si>
  <si>
    <t>Breakeven based on amount charged  (Total Fixed Costs / Amount Charged):</t>
  </si>
  <si>
    <t>people</t>
  </si>
  <si>
    <t>($12.00 plus $1.00 p.p. tip for guide x 1.13 for HST)</t>
  </si>
  <si>
    <t>EVENT:</t>
  </si>
  <si>
    <t>DATE OF EVENT:</t>
  </si>
  <si>
    <t>LOCATION:</t>
  </si>
  <si>
    <t>BUS PICK UP, PETERBOROUGH</t>
  </si>
  <si>
    <t>(Based on previous experience, best guess, etc.)</t>
  </si>
  <si>
    <t>(Complete only if additional venues are part of this trip)</t>
  </si>
  <si>
    <t>Variable costs:</t>
  </si>
  <si>
    <t>Other variable costs?</t>
  </si>
  <si>
    <t>(Complete only if there are addition PER PERSON costs not covered above)</t>
  </si>
  <si>
    <t>Other Fixed Costs 4:</t>
  </si>
  <si>
    <t>Specify</t>
  </si>
  <si>
    <t>(Maximum no. that you think will attend (or maximum no. of spaces available - e.g. bus holds only 35 people))</t>
  </si>
  <si>
    <t>Printing</t>
  </si>
  <si>
    <t>Admin Costs 1:</t>
  </si>
  <si>
    <t>Admin Costs 2:</t>
  </si>
  <si>
    <t>Admin Costs 3:</t>
  </si>
  <si>
    <t>Total Variable Costs Per Person:</t>
  </si>
  <si>
    <t>EVENT NAME:</t>
  </si>
  <si>
    <t>Variable Costs</t>
  </si>
  <si>
    <t>Total Variable Costs:</t>
  </si>
  <si>
    <t>Fixed Costs</t>
  </si>
  <si>
    <t>Revenue from Ticket Sales:</t>
  </si>
  <si>
    <t>Contribution Margin:</t>
  </si>
  <si>
    <t>EXPECTED Number of Attendees:</t>
  </si>
  <si>
    <t>Price to be Charged per Attendee:</t>
  </si>
  <si>
    <t>Transportation Costs:</t>
  </si>
  <si>
    <t>Adminstration Costs:</t>
  </si>
  <si>
    <t>Other Fixed Costs:</t>
  </si>
  <si>
    <t>Profit/Loss:</t>
  </si>
  <si>
    <t>Event Budget for Submission</t>
  </si>
  <si>
    <t>(In. the worst case scenario, how many people do you think will attend?</t>
  </si>
  <si>
    <t>King Lear Play at the North Hastings Community Center (Bancroft)</t>
  </si>
  <si>
    <t>King Lear Play</t>
  </si>
  <si>
    <t>North Hastings Community Centre</t>
  </si>
  <si>
    <t>Photocopying</t>
  </si>
  <si>
    <t>Lunch at the Community Centre</t>
  </si>
  <si>
    <t>Room Rental (for lunch)</t>
  </si>
  <si>
    <t>Donation to Sick Kids</t>
  </si>
  <si>
    <t>Other Variable costs per person (not covered by above):</t>
  </si>
  <si>
    <t>Other Variable Costs not Covered by Above (Per Person):</t>
  </si>
  <si>
    <t>Number of Attendees:</t>
  </si>
  <si>
    <t>INCLUDES HST</t>
  </si>
  <si>
    <t>INCLUDE HST, TAXES, ETC.</t>
  </si>
  <si>
    <t>PLEASE PUT VENUE NAME HERE</t>
  </si>
  <si>
    <t>Tip for Bus Driver:</t>
  </si>
  <si>
    <t>Type details here</t>
  </si>
  <si>
    <t>Lunch for Bus Driver:</t>
  </si>
  <si>
    <t>Type Details Here</t>
  </si>
  <si>
    <t>Instructions on how to use this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</si>
</sst>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_-[$$-1009]* #,##0.00_-;\-[$$-1009]* #,##0.00_-;_-[$$-1009]* &quot;-&quot;??_-;_-@_-"/>
    <numFmt numFmtId="165" formatCode="&quot;$&quot;#,##0.00"/>
  </numFmts>
  <fonts count="10" x14ac:knownFonts="1">
    <font>
      <sz val="12"/>
      <color theme="1"/>
      <name val="Calibri"/>
      <family val="2"/>
      <scheme val="minor"/>
    </font>
    <font>
      <b/>
      <sz val="12"/>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u/>
      <sz val="12"/>
      <color theme="1"/>
      <name val="Calibri"/>
      <family val="2"/>
      <scheme val="minor"/>
    </font>
    <font>
      <sz val="3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0" fillId="0" borderId="0" xfId="0" applyAlignment="1">
      <alignment vertical="center"/>
    </xf>
    <xf numFmtId="0" fontId="0" fillId="0" borderId="1" xfId="0" applyBorder="1" applyAlignment="1">
      <alignment vertical="center"/>
    </xf>
    <xf numFmtId="0" fontId="0" fillId="0" borderId="0" xfId="0" applyAlignment="1">
      <alignment horizontal="right" vertical="center"/>
    </xf>
    <xf numFmtId="0" fontId="0" fillId="0" borderId="2" xfId="0" applyBorder="1" applyAlignment="1">
      <alignment vertical="center"/>
    </xf>
    <xf numFmtId="0" fontId="0" fillId="0" borderId="0" xfId="0" applyAlignment="1">
      <alignment horizontal="left" vertical="center"/>
    </xf>
    <xf numFmtId="164" fontId="0" fillId="0" borderId="0" xfId="0" applyNumberFormat="1"/>
    <xf numFmtId="164" fontId="0" fillId="0" borderId="0" xfId="0" applyNumberFormat="1" applyAlignment="1">
      <alignment vertical="center"/>
    </xf>
    <xf numFmtId="0" fontId="0" fillId="0" borderId="3" xfId="0"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15" fontId="0" fillId="0" borderId="0" xfId="0" applyNumberFormat="1" applyAlignment="1">
      <alignment horizontal="left" vertical="center"/>
    </xf>
    <xf numFmtId="0" fontId="0" fillId="0" borderId="0" xfId="0" applyAlignment="1">
      <alignment vertical="center" wrapText="1"/>
    </xf>
    <xf numFmtId="0" fontId="2" fillId="0" borderId="0" xfId="0" applyFont="1" applyAlignment="1">
      <alignment horizontal="right" vertical="center"/>
    </xf>
    <xf numFmtId="15" fontId="0" fillId="0" borderId="0" xfId="0" applyNumberFormat="1" applyAlignment="1">
      <alignment vertical="center"/>
    </xf>
    <xf numFmtId="18" fontId="0" fillId="0" borderId="0" xfId="0" applyNumberFormat="1" applyAlignment="1">
      <alignment horizontal="center" vertical="center"/>
    </xf>
    <xf numFmtId="0" fontId="2" fillId="0" borderId="0" xfId="0" applyFont="1" applyAlignment="1">
      <alignment vertical="center"/>
    </xf>
    <xf numFmtId="0" fontId="0" fillId="3" borderId="0" xfId="0" applyFill="1" applyAlignment="1">
      <alignment horizontal="right" vertical="center"/>
    </xf>
    <xf numFmtId="164" fontId="1" fillId="0" borderId="0" xfId="0" applyNumberFormat="1" applyFont="1" applyAlignment="1">
      <alignment vertical="center"/>
    </xf>
    <xf numFmtId="0" fontId="0" fillId="0" borderId="0" xfId="0" applyAlignment="1">
      <alignment horizontal="center" vertical="center"/>
    </xf>
    <xf numFmtId="0" fontId="1" fillId="2" borderId="3" xfId="0" applyFont="1" applyFill="1" applyBorder="1" applyAlignment="1">
      <alignment horizontal="center" vertical="center"/>
    </xf>
    <xf numFmtId="164" fontId="1" fillId="0" borderId="0" xfId="0" applyNumberFormat="1" applyFont="1" applyAlignment="1">
      <alignment horizontal="right" vertical="center"/>
    </xf>
    <xf numFmtId="0" fontId="0" fillId="3" borderId="0" xfId="0" applyFill="1" applyAlignment="1">
      <alignment vertical="center"/>
    </xf>
    <xf numFmtId="164" fontId="2" fillId="3" borderId="0" xfId="0" applyNumberFormat="1" applyFont="1" applyFill="1" applyAlignment="1">
      <alignment horizontal="right" vertical="center"/>
    </xf>
    <xf numFmtId="164" fontId="2" fillId="3" borderId="0" xfId="0" applyNumberFormat="1" applyFont="1" applyFill="1" applyAlignment="1">
      <alignment vertical="center"/>
    </xf>
    <xf numFmtId="2" fontId="1" fillId="0" borderId="0" xfId="0" applyNumberFormat="1"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164" fontId="2" fillId="0" borderId="0" xfId="0" applyNumberFormat="1" applyFont="1" applyAlignment="1">
      <alignment vertical="center"/>
    </xf>
    <xf numFmtId="165" fontId="0" fillId="0" borderId="3" xfId="0" applyNumberFormat="1" applyBorder="1" applyAlignment="1">
      <alignment horizontal="center" vertical="center"/>
    </xf>
    <xf numFmtId="165" fontId="2" fillId="0" borderId="3" xfId="0" applyNumberFormat="1" applyFont="1" applyBorder="1" applyAlignment="1">
      <alignment horizontal="center" vertical="center"/>
    </xf>
    <xf numFmtId="165" fontId="1" fillId="2" borderId="3" xfId="0" applyNumberFormat="1" applyFont="1" applyFill="1" applyBorder="1" applyAlignment="1">
      <alignment horizontal="center" vertical="center"/>
    </xf>
    <xf numFmtId="0" fontId="7" fillId="0" borderId="0" xfId="0" applyFont="1" applyAlignment="1">
      <alignment vertical="center"/>
    </xf>
    <xf numFmtId="14" fontId="1" fillId="0" borderId="0" xfId="0" applyNumberFormat="1" applyFont="1" applyAlignment="1">
      <alignment vertical="center"/>
    </xf>
    <xf numFmtId="165" fontId="0" fillId="0" borderId="0" xfId="0" applyNumberFormat="1" applyAlignment="1">
      <alignment horizontal="center" vertical="center"/>
    </xf>
    <xf numFmtId="165" fontId="4" fillId="0" borderId="0" xfId="0" applyNumberFormat="1" applyFont="1" applyAlignment="1">
      <alignment horizontal="center" vertical="center"/>
    </xf>
    <xf numFmtId="164" fontId="0" fillId="0" borderId="0" xfId="0" applyNumberFormat="1" applyAlignment="1">
      <alignment horizontal="center" vertical="center"/>
    </xf>
    <xf numFmtId="8" fontId="2" fillId="0" borderId="0" xfId="0" applyNumberFormat="1" applyFont="1" applyAlignment="1">
      <alignment horizontal="center" vertical="center"/>
    </xf>
    <xf numFmtId="165" fontId="8" fillId="0" borderId="0" xfId="0" applyNumberFormat="1" applyFont="1" applyAlignment="1">
      <alignment horizontal="center" vertical="center"/>
    </xf>
    <xf numFmtId="165" fontId="0" fillId="0" borderId="0" xfId="0" applyNumberFormat="1" applyAlignment="1">
      <alignment vertical="center"/>
    </xf>
    <xf numFmtId="165" fontId="4" fillId="0" borderId="3"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protection locked="0"/>
    </xf>
    <xf numFmtId="0" fontId="0" fillId="0" borderId="0" xfId="0" applyAlignment="1" applyProtection="1">
      <alignment vertical="center"/>
      <protection locked="0"/>
    </xf>
    <xf numFmtId="0" fontId="2"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2" fillId="0" borderId="0" xfId="0" applyFont="1" applyAlignme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protection locked="0"/>
    </xf>
    <xf numFmtId="164" fontId="0" fillId="0" borderId="0" xfId="0" applyNumberFormat="1" applyAlignment="1" applyProtection="1">
      <alignment vertical="center"/>
      <protection locked="0"/>
    </xf>
    <xf numFmtId="0" fontId="0" fillId="0" borderId="0" xfId="0" applyAlignment="1" applyProtection="1">
      <alignment vertical="center" wrapText="1"/>
      <protection locked="0"/>
    </xf>
    <xf numFmtId="15" fontId="0" fillId="0" borderId="0" xfId="0" applyNumberFormat="1" applyAlignment="1" applyProtection="1">
      <alignment vertical="center"/>
      <protection locked="0"/>
    </xf>
    <xf numFmtId="15" fontId="0" fillId="0" borderId="0" xfId="0" applyNumberFormat="1" applyAlignment="1" applyProtection="1">
      <alignment horizontal="left" vertical="center"/>
      <protection locked="0"/>
    </xf>
    <xf numFmtId="18" fontId="0" fillId="0" borderId="0" xfId="0" applyNumberFormat="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3" xfId="0" applyFill="1" applyBorder="1" applyAlignment="1" applyProtection="1">
      <alignment horizontal="center" vertical="center"/>
      <protection locked="0"/>
    </xf>
    <xf numFmtId="0" fontId="0" fillId="0" borderId="0" xfId="0" applyAlignment="1" applyProtection="1">
      <alignment horizontal="left" vertical="center"/>
      <protection locked="0"/>
    </xf>
    <xf numFmtId="165" fontId="0" fillId="0" borderId="3" xfId="0" applyNumberFormat="1" applyBorder="1" applyAlignment="1" applyProtection="1">
      <alignment vertical="center"/>
      <protection locked="0"/>
    </xf>
    <xf numFmtId="0" fontId="0" fillId="0" borderId="1" xfId="0" applyBorder="1" applyAlignment="1" applyProtection="1">
      <alignment vertical="center"/>
      <protection locked="0"/>
    </xf>
    <xf numFmtId="165" fontId="0" fillId="0" borderId="0" xfId="0" applyNumberFormat="1" applyAlignment="1" applyProtection="1">
      <alignment vertical="center"/>
      <protection locked="0"/>
    </xf>
    <xf numFmtId="165" fontId="3" fillId="0" borderId="0" xfId="0" applyNumberFormat="1" applyFont="1" applyAlignment="1" applyProtection="1">
      <alignment vertical="center" wrapText="1"/>
      <protection locked="0"/>
    </xf>
    <xf numFmtId="0" fontId="0" fillId="0" borderId="2" xfId="0" applyBorder="1" applyAlignment="1" applyProtection="1">
      <alignment vertical="center"/>
      <protection locked="0"/>
    </xf>
    <xf numFmtId="0" fontId="5" fillId="0" borderId="0" xfId="0" applyFont="1" applyAlignment="1" applyProtection="1">
      <alignment vertical="center"/>
      <protection locked="0"/>
    </xf>
    <xf numFmtId="165" fontId="1" fillId="0" borderId="0" xfId="0" applyNumberFormat="1" applyFont="1" applyAlignment="1" applyProtection="1">
      <alignment vertical="center"/>
      <protection locked="0"/>
    </xf>
    <xf numFmtId="0" fontId="0" fillId="0" borderId="0" xfId="0" applyAlignment="1" applyProtection="1">
      <alignment horizontal="center" vertical="center" wrapText="1"/>
      <protection locked="0"/>
    </xf>
    <xf numFmtId="164" fontId="2" fillId="0" borderId="0" xfId="0" applyNumberFormat="1" applyFont="1" applyAlignment="1" applyProtection="1">
      <alignment vertical="center"/>
      <protection locked="0"/>
    </xf>
    <xf numFmtId="0" fontId="1" fillId="0" borderId="0" xfId="0" applyFont="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164" fontId="0" fillId="0" borderId="0" xfId="0" applyNumberFormat="1" applyAlignment="1" applyProtection="1">
      <alignment horizontal="right" vertical="center"/>
      <protection locked="0"/>
    </xf>
    <xf numFmtId="0" fontId="6" fillId="0" borderId="0" xfId="0" applyFont="1" applyAlignment="1" applyProtection="1">
      <alignment vertical="center"/>
      <protection locked="0"/>
    </xf>
    <xf numFmtId="164" fontId="2" fillId="0" borderId="0" xfId="0" applyNumberFormat="1" applyFont="1" applyAlignment="1" applyProtection="1">
      <alignment horizontal="right" vertical="center"/>
      <protection locked="0"/>
    </xf>
    <xf numFmtId="164" fontId="1" fillId="0" borderId="0" xfId="0" applyNumberFormat="1" applyFont="1" applyAlignment="1" applyProtection="1">
      <alignment horizontal="right" vertical="center"/>
      <protection locked="0"/>
    </xf>
    <xf numFmtId="164" fontId="1" fillId="0" borderId="0" xfId="0" applyNumberFormat="1" applyFont="1" applyAlignment="1" applyProtection="1">
      <alignment vertical="center"/>
      <protection locked="0"/>
    </xf>
    <xf numFmtId="0" fontId="0" fillId="3" borderId="0" xfId="0" applyFill="1" applyAlignment="1" applyProtection="1">
      <alignment vertical="center"/>
      <protection locked="0"/>
    </xf>
    <xf numFmtId="164" fontId="2" fillId="3" borderId="0" xfId="0" applyNumberFormat="1" applyFont="1" applyFill="1" applyAlignment="1" applyProtection="1">
      <alignment horizontal="right" vertical="center"/>
      <protection locked="0"/>
    </xf>
    <xf numFmtId="165" fontId="2" fillId="3" borderId="4" xfId="0" applyNumberFormat="1" applyFont="1" applyFill="1" applyBorder="1" applyAlignment="1" applyProtection="1">
      <alignment vertical="center"/>
      <protection locked="0"/>
    </xf>
    <xf numFmtId="164" fontId="2" fillId="3" borderId="0" xfId="0" applyNumberFormat="1" applyFont="1" applyFill="1" applyAlignment="1" applyProtection="1">
      <alignment vertical="center"/>
      <protection locked="0"/>
    </xf>
    <xf numFmtId="0" fontId="1" fillId="0" borderId="0" xfId="0" applyFont="1" applyAlignment="1">
      <alignment horizontal="left" vertical="center"/>
    </xf>
    <xf numFmtId="0" fontId="1" fillId="0" borderId="3" xfId="0" applyFont="1" applyBorder="1" applyAlignment="1">
      <alignment horizontal="center" vertical="center"/>
    </xf>
    <xf numFmtId="164" fontId="0" fillId="0" borderId="0" xfId="0" applyNumberFormat="1" applyAlignment="1">
      <alignment horizontal="right" vertical="center"/>
    </xf>
    <xf numFmtId="0" fontId="6" fillId="0" borderId="0" xfId="0" applyFont="1" applyAlignment="1">
      <alignment vertical="center"/>
    </xf>
    <xf numFmtId="164" fontId="2" fillId="0" borderId="0" xfId="0" applyNumberFormat="1" applyFont="1" applyAlignment="1">
      <alignment horizontal="right" vertical="center"/>
    </xf>
    <xf numFmtId="0" fontId="0" fillId="0" borderId="2" xfId="0" applyBorder="1" applyAlignment="1" applyProtection="1">
      <alignment vertical="center"/>
      <protection locked="0"/>
    </xf>
    <xf numFmtId="0" fontId="9"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393700</xdr:colOff>
      <xdr:row>2</xdr:row>
      <xdr:rowOff>38100</xdr:rowOff>
    </xdr:from>
    <xdr:to>
      <xdr:col>9</xdr:col>
      <xdr:colOff>139700</xdr:colOff>
      <xdr:row>36</xdr:row>
      <xdr:rowOff>101600</xdr:rowOff>
    </xdr:to>
    <xdr:sp macro="" textlink="">
      <xdr:nvSpPr>
        <xdr:cNvPr id="2" name="TextBox 1">
          <a:extLst>
            <a:ext uri="{FF2B5EF4-FFF2-40B4-BE49-F238E27FC236}">
              <a16:creationId xmlns:a16="http://schemas.microsoft.com/office/drawing/2014/main" id="{CC9EB072-7291-EED4-7B42-1DBF88FF3BD4}"/>
            </a:ext>
          </a:extLst>
        </xdr:cNvPr>
        <xdr:cNvSpPr txBox="1"/>
      </xdr:nvSpPr>
      <xdr:spPr>
        <a:xfrm>
          <a:off x="393700" y="241300"/>
          <a:ext cx="7175500" cy="6972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Immediately save this sheet as "EVENT BUDGET CALCULATOR - EVENT NAME - YOUR INITIALS".  For</a:t>
          </a:r>
          <a:r>
            <a:rPr lang="en-US" sz="1800" baseline="0"/>
            <a:t> example, if I was completing this for a trip to the Canadian Canoe Museum, the sheet should be named, "EVENT BUDGET CALCULATOR - CANADIAN CANOE MUSEUM - JB"</a:t>
          </a:r>
          <a:endParaRPr lang="en-US" sz="1800"/>
        </a:p>
        <a:p>
          <a:endParaRPr lang="en-US" sz="1800"/>
        </a:p>
        <a:p>
          <a:r>
            <a:rPr lang="en-US" sz="1800"/>
            <a:t>2.  IF YOU ARE FAMILIAR WITH THIS TOOL, JUMP DIRECTLY TO STEP 6.</a:t>
          </a:r>
        </a:p>
        <a:p>
          <a:endParaRPr lang="en-US" sz="1800"/>
        </a:p>
        <a:p>
          <a:r>
            <a:rPr lang="en-US" sz="1800"/>
            <a:t>3.</a:t>
          </a:r>
          <a:r>
            <a:rPr lang="en-US" sz="1800" baseline="0"/>
            <a:t>  Go to the "EXAMPLE SCENARIO" tab (RED TAB)  and review the example details.</a:t>
          </a:r>
        </a:p>
        <a:p>
          <a:endParaRPr lang="en-US" sz="1800" baseline="0"/>
        </a:p>
        <a:p>
          <a:r>
            <a:rPr lang="en-US" sz="1800" baseline="0"/>
            <a:t>4.  Go to the "EXAMPLE FEE TO CHARGE CALCULATOR" tab (RED TAB) to see how the details in the scenario were entered into the fee calculator.</a:t>
          </a:r>
        </a:p>
        <a:p>
          <a:endParaRPr lang="en-US" sz="1800" baseline="0"/>
        </a:p>
        <a:p>
          <a:r>
            <a:rPr lang="en-US" sz="1800" baseline="0"/>
            <a:t>5.  Go to the "EXAMPLE BUDGET FOR THE EVENT" tab (RED TAB) to see how the budget was calculated from the data entered into the "EXAMPLE FEE TO CHARGE CALCULATOR"</a:t>
          </a:r>
        </a:p>
        <a:p>
          <a:endParaRPr lang="en-US" sz="1800" baseline="0"/>
        </a:p>
        <a:p>
          <a:r>
            <a:rPr lang="en-US" sz="1800" baseline="0"/>
            <a:t>6.  Go to the "FEE TO CHARGE CALCULATOR" tab (GREEN TAB) to enter your event cost details.</a:t>
          </a:r>
        </a:p>
        <a:p>
          <a:endParaRPr lang="en-US" sz="1800" baseline="0"/>
        </a:p>
        <a:p>
          <a:r>
            <a:rPr lang="en-US" sz="1800" baseline="0"/>
            <a:t>7.  Go to the "BUDGET FOR THE EVENT" tab (GREEN TAB) to view the budget for your event.  Note that the budget for the event was automatically calculated based on the information that you entered in the "FEE TO CHARGE CALCULATOR" tab.</a:t>
          </a:r>
          <a:endParaRPr 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32327</xdr:colOff>
      <xdr:row>64</xdr:row>
      <xdr:rowOff>76202</xdr:rowOff>
    </xdr:from>
    <xdr:to>
      <xdr:col>5</xdr:col>
      <xdr:colOff>743527</xdr:colOff>
      <xdr:row>68</xdr:row>
      <xdr:rowOff>139700</xdr:rowOff>
    </xdr:to>
    <xdr:sp macro="" textlink="">
      <xdr:nvSpPr>
        <xdr:cNvPr id="2" name="TextBox 1">
          <a:extLst>
            <a:ext uri="{FF2B5EF4-FFF2-40B4-BE49-F238E27FC236}">
              <a16:creationId xmlns:a16="http://schemas.microsoft.com/office/drawing/2014/main" id="{7A2DDA10-76E6-114B-B378-CD892A92AE42}"/>
            </a:ext>
          </a:extLst>
        </xdr:cNvPr>
        <xdr:cNvSpPr txBox="1"/>
      </xdr:nvSpPr>
      <xdr:spPr>
        <a:xfrm>
          <a:off x="32327" y="13931902"/>
          <a:ext cx="7404100" cy="8762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 "secondary"</a:t>
          </a:r>
          <a:r>
            <a:rPr lang="en-US" sz="1100" baseline="0"/>
            <a:t> event is an activity which you are including that is not covered in the cost of admission to the main event.  It may be a related activity at the event (for example, visitors to the Canadian Canoe Museum may also wish to sign up for the Voyageur Canoe Tour which is an additional cost to admission).  A secondary event may also be a visit to a separate location (e.g. a museum that is located on the route to/from the main event).</a:t>
          </a:r>
          <a:endParaRPr lang="en-US" sz="1100"/>
        </a:p>
      </xdr:txBody>
    </xdr:sp>
    <xdr:clientData/>
  </xdr:twoCellAnchor>
  <xdr:twoCellAnchor>
    <xdr:from>
      <xdr:col>0</xdr:col>
      <xdr:colOff>63500</xdr:colOff>
      <xdr:row>29</xdr:row>
      <xdr:rowOff>46181</xdr:rowOff>
    </xdr:from>
    <xdr:to>
      <xdr:col>3</xdr:col>
      <xdr:colOff>114300</xdr:colOff>
      <xdr:row>35</xdr:row>
      <xdr:rowOff>196272</xdr:rowOff>
    </xdr:to>
    <xdr:sp macro="" textlink="">
      <xdr:nvSpPr>
        <xdr:cNvPr id="3" name="TextBox 2">
          <a:extLst>
            <a:ext uri="{FF2B5EF4-FFF2-40B4-BE49-F238E27FC236}">
              <a16:creationId xmlns:a16="http://schemas.microsoft.com/office/drawing/2014/main" id="{AFD142BE-C47F-9545-806A-7010E9792997}"/>
            </a:ext>
          </a:extLst>
        </xdr:cNvPr>
        <xdr:cNvSpPr txBox="1"/>
      </xdr:nvSpPr>
      <xdr:spPr>
        <a:xfrm>
          <a:off x="63500" y="7221681"/>
          <a:ext cx="4013200" cy="810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Transportation costs are the costs to get to and from the event(s).</a:t>
          </a:r>
          <a:r>
            <a:rPr lang="en-US" sz="1100" baseline="0"/>
            <a:t>  For example, it is the cost of chartering a bus for the day.  Note:  If attendees are driving their own vehicles and/or car pooling, the transporation cost would be $0:00.</a:t>
          </a:r>
          <a:endParaRPr lang="en-US" sz="1100"/>
        </a:p>
      </xdr:txBody>
    </xdr:sp>
    <xdr:clientData/>
  </xdr:twoCellAnchor>
  <xdr:twoCellAnchor>
    <xdr:from>
      <xdr:col>0</xdr:col>
      <xdr:colOff>84283</xdr:colOff>
      <xdr:row>40</xdr:row>
      <xdr:rowOff>46182</xdr:rowOff>
    </xdr:from>
    <xdr:to>
      <xdr:col>1</xdr:col>
      <xdr:colOff>1212273</xdr:colOff>
      <xdr:row>46</xdr:row>
      <xdr:rowOff>115454</xdr:rowOff>
    </xdr:to>
    <xdr:sp macro="" textlink="">
      <xdr:nvSpPr>
        <xdr:cNvPr id="4" name="TextBox 3">
          <a:extLst>
            <a:ext uri="{FF2B5EF4-FFF2-40B4-BE49-F238E27FC236}">
              <a16:creationId xmlns:a16="http://schemas.microsoft.com/office/drawing/2014/main" id="{33231140-5877-7648-827A-13B4F5A61EF8}"/>
            </a:ext>
          </a:extLst>
        </xdr:cNvPr>
        <xdr:cNvSpPr txBox="1"/>
      </xdr:nvSpPr>
      <xdr:spPr>
        <a:xfrm>
          <a:off x="84283" y="8898082"/>
          <a:ext cx="3185390" cy="1313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Other fixed costs are fixed costs which do not fall into the category of Admin or Transportation.</a:t>
          </a:r>
          <a:r>
            <a:rPr lang="en-US" sz="1100" baseline="0"/>
            <a:t>  For example, i</a:t>
          </a:r>
          <a:r>
            <a:rPr lang="en-US" sz="1100"/>
            <a:t>f the event requires the rental of a room which is not covered in the admission costs, then the room rental costs would appear here</a:t>
          </a:r>
          <a:r>
            <a:rPr lang="en-US" sz="1100" baseline="0"/>
            <a:t> as a "fixed cost".</a:t>
          </a:r>
          <a:endParaRPr lang="en-US" sz="1100"/>
        </a:p>
      </xdr:txBody>
    </xdr:sp>
    <xdr:clientData/>
  </xdr:twoCellAnchor>
  <xdr:twoCellAnchor>
    <xdr:from>
      <xdr:col>0</xdr:col>
      <xdr:colOff>88900</xdr:colOff>
      <xdr:row>36</xdr:row>
      <xdr:rowOff>0</xdr:rowOff>
    </xdr:from>
    <xdr:to>
      <xdr:col>1</xdr:col>
      <xdr:colOff>1524000</xdr:colOff>
      <xdr:row>40</xdr:row>
      <xdr:rowOff>23091</xdr:rowOff>
    </xdr:to>
    <xdr:sp macro="" textlink="">
      <xdr:nvSpPr>
        <xdr:cNvPr id="5" name="TextBox 4">
          <a:extLst>
            <a:ext uri="{FF2B5EF4-FFF2-40B4-BE49-F238E27FC236}">
              <a16:creationId xmlns:a16="http://schemas.microsoft.com/office/drawing/2014/main" id="{64C5B3AC-9BBA-364C-A2E3-CABA9B389EC1}"/>
            </a:ext>
          </a:extLst>
        </xdr:cNvPr>
        <xdr:cNvSpPr txBox="1"/>
      </xdr:nvSpPr>
      <xdr:spPr>
        <a:xfrm>
          <a:off x="88900" y="8335818"/>
          <a:ext cx="3490191" cy="854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Administrative costs are all costs incurred</a:t>
          </a:r>
          <a:r>
            <a:rPr lang="en-US" sz="1100" baseline="0"/>
            <a:t> to support the event.  For example, printing</a:t>
          </a:r>
        </a:p>
        <a:p>
          <a:endParaRPr lang="en-US" sz="1100" baseline="0"/>
        </a:p>
        <a:p>
          <a:endParaRPr lang="en-US" sz="1100" baseline="0"/>
        </a:p>
        <a:p>
          <a:r>
            <a:rPr lang="en-US" sz="1100" baseline="0"/>
            <a:t> of event flyers and/or documents to be handed out during the event would be considered an adminstrative cost.</a:t>
          </a:r>
          <a:endParaRPr lang="en-US" sz="1100"/>
        </a:p>
      </xdr:txBody>
    </xdr:sp>
    <xdr:clientData/>
  </xdr:twoCellAnchor>
  <xdr:twoCellAnchor>
    <xdr:from>
      <xdr:col>6</xdr:col>
      <xdr:colOff>334819</xdr:colOff>
      <xdr:row>58</xdr:row>
      <xdr:rowOff>46182</xdr:rowOff>
    </xdr:from>
    <xdr:to>
      <xdr:col>7</xdr:col>
      <xdr:colOff>46181</xdr:colOff>
      <xdr:row>64</xdr:row>
      <xdr:rowOff>57727</xdr:rowOff>
    </xdr:to>
    <xdr:sp macro="" textlink="">
      <xdr:nvSpPr>
        <xdr:cNvPr id="6" name="Line Callout 1 5">
          <a:extLst>
            <a:ext uri="{FF2B5EF4-FFF2-40B4-BE49-F238E27FC236}">
              <a16:creationId xmlns:a16="http://schemas.microsoft.com/office/drawing/2014/main" id="{1F7F625B-B787-3640-A7AB-5D045A1D2F10}"/>
            </a:ext>
          </a:extLst>
        </xdr:cNvPr>
        <xdr:cNvSpPr/>
      </xdr:nvSpPr>
      <xdr:spPr>
        <a:xfrm>
          <a:off x="8093364" y="12700000"/>
          <a:ext cx="4491181" cy="1397000"/>
        </a:xfrm>
        <a:prstGeom prst="borderCallout1">
          <a:avLst>
            <a:gd name="adj1" fmla="val 10503"/>
            <a:gd name="adj2" fmla="val -878"/>
            <a:gd name="adj3" fmla="val 24872"/>
            <a:gd name="adj4" fmla="val -79369"/>
          </a:avLst>
        </a:prstGeom>
        <a:solidFill>
          <a:srgbClr val="92D050"/>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chemeClr val="tx1"/>
              </a:solidFill>
            </a:rPr>
            <a:t>Use</a:t>
          </a:r>
          <a:r>
            <a:rPr lang="en-US" sz="1400" baseline="0">
              <a:solidFill>
                <a:schemeClr val="tx1"/>
              </a:solidFill>
            </a:rPr>
            <a:t> this space to enter the ticket selling price. based on your EXPECTED number of attendees.  Typically will round the number to cover the calculated EXPECTED cost per person.    This amount. will be used to calculate "Revenue" in the "Budget for the Event"</a:t>
          </a:r>
          <a:endParaRPr lang="en-US" sz="14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311729</xdr:colOff>
      <xdr:row>0</xdr:row>
      <xdr:rowOff>161631</xdr:rowOff>
    </xdr:from>
    <xdr:to>
      <xdr:col>8</xdr:col>
      <xdr:colOff>681184</xdr:colOff>
      <xdr:row>42</xdr:row>
      <xdr:rowOff>92359</xdr:rowOff>
    </xdr:to>
    <xdr:sp macro="" textlink="">
      <xdr:nvSpPr>
        <xdr:cNvPr id="6" name="TextBox 5">
          <a:extLst>
            <a:ext uri="{FF2B5EF4-FFF2-40B4-BE49-F238E27FC236}">
              <a16:creationId xmlns:a16="http://schemas.microsoft.com/office/drawing/2014/main" id="{9AFBABA8-1FBE-57AA-0680-3FD9E0B8049A}"/>
            </a:ext>
          </a:extLst>
        </xdr:cNvPr>
        <xdr:cNvSpPr txBox="1"/>
      </xdr:nvSpPr>
      <xdr:spPr>
        <a:xfrm>
          <a:off x="311729" y="161631"/>
          <a:ext cx="8843819" cy="91440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Upcoming</a:t>
          </a:r>
          <a:r>
            <a:rPr lang="en-US" sz="1400" baseline="0"/>
            <a:t> Event - King Lear</a:t>
          </a:r>
        </a:p>
        <a:p>
          <a:endParaRPr lang="en-US" sz="1400" baseline="0"/>
        </a:p>
        <a:p>
          <a:r>
            <a:rPr lang="en-US" sz="1400" baseline="0"/>
            <a:t>You have been asked to create a budget for an upcoming event for which you are the Activity Lead.</a:t>
          </a:r>
        </a:p>
        <a:p>
          <a:endParaRPr lang="en-US" sz="1400" baseline="0"/>
        </a:p>
        <a:p>
          <a:r>
            <a:rPr lang="en-US" sz="1400" baseline="0"/>
            <a:t>Here is the information that you have:</a:t>
          </a:r>
        </a:p>
        <a:p>
          <a:endParaRPr lang="en-US" sz="1400" baseline="0"/>
        </a:p>
        <a:p>
          <a:r>
            <a:rPr lang="en-US" sz="1400" baseline="0"/>
            <a:t>The event is attending Shakespeare's King Lear at the North Hastings Centre in Bancroft.  The play is a special production by The Players of Stratford as part of an outreach program to smaller communities in Ontario.  Playing the role of King Lear will be the renowned actor, Tobias Smith who happens to be a friend of a friend.  Through your connections, you have arranged for Mr. Smith to join your PROBUS group for lunch and speak on the various interpretations of some of Shakespeare's greatest works.  You have reserved a separate room at the hall for this purpose.  </a:t>
          </a:r>
        </a:p>
        <a:p>
          <a:endParaRPr lang="en-US" sz="1400" baseline="0"/>
        </a:p>
        <a:p>
          <a:r>
            <a:rPr lang="en-US" sz="1400" baseline="0"/>
            <a:t>Now you need to calculate the ticket price and estimate the number of people that will attend.</a:t>
          </a:r>
        </a:p>
        <a:p>
          <a:endParaRPr lang="en-US" sz="1400" baseline="0"/>
        </a:p>
        <a:p>
          <a:r>
            <a:rPr lang="en-US" sz="1400" baseline="0"/>
            <a:t>Here is what you know </a:t>
          </a:r>
          <a:r>
            <a:rPr lang="en-US" sz="1400" b="1" baseline="0"/>
            <a:t>(all prices include HST and any other fees)</a:t>
          </a:r>
          <a:r>
            <a:rPr lang="en-US" sz="1400" baseline="0"/>
            <a:t>:</a:t>
          </a:r>
        </a:p>
        <a:p>
          <a:endParaRPr lang="en-US" sz="1400" baseline="0"/>
        </a:p>
        <a:p>
          <a:r>
            <a:rPr lang="en-US" sz="1400" baseline="0"/>
            <a:t>- Ticket price for the play is $40.00 if you commit to a minimum of 20 people (which is a $5.00 discount from the published price of $45 per person)</a:t>
          </a:r>
        </a:p>
        <a:p>
          <a:r>
            <a:rPr lang="en-US" sz="1400" baseline="0"/>
            <a:t> - Cost of the room rental for lunch and presentation is $75</a:t>
          </a:r>
        </a:p>
        <a:p>
          <a:r>
            <a:rPr lang="en-US" sz="1400" baseline="0"/>
            <a:t> - Cost of the bus is $550</a:t>
          </a:r>
        </a:p>
        <a:p>
          <a:r>
            <a:rPr lang="en-US" sz="1400" baseline="0"/>
            <a:t> - Lunch cost is $25 per person but you must commit to a number (i.e. if you organize for 25 people and ulitmately only 22 people show up, then you will still be charged for 25 people).  Number of people for lunch ordering purposes must be confirmed 1 week prior to the event.  You decide to include the lunch cost in the price of the event ticket.</a:t>
          </a:r>
          <a:endParaRPr lang="en-US" sz="1400" u="sng" baseline="0"/>
        </a:p>
        <a:p>
          <a:r>
            <a:rPr lang="en-US" sz="1400" baseline="0"/>
            <a:t> - Tobias Smith has agreed to attend lunch and make the presentation in exchange for a $100 donation to the Sick Kids Foundation.</a:t>
          </a:r>
        </a:p>
        <a:p>
          <a:r>
            <a:rPr lang="en-US" sz="1400" baseline="0"/>
            <a:t> - You anticipate that adminstrative costs (photocopying games for the bus trip) will be about $20.</a:t>
          </a:r>
        </a:p>
        <a:p>
          <a:r>
            <a:rPr lang="en-US" sz="1400" baseline="0"/>
            <a:t> - You plan to tip the bus driver $40</a:t>
          </a:r>
        </a:p>
        <a:p>
          <a:endParaRPr lang="en-US" sz="1400" baseline="0"/>
        </a:p>
        <a:p>
          <a:r>
            <a:rPr lang="en-US" sz="1400" baseline="0"/>
            <a:t>There seems to be a fair amount of interest in the club and you are pretty sure that you can get at least the 20 people necessary to attend.  In fact, you think that you can attract more than that.  Probably 25 people.  You might even get as many as 30 to attend but that would be a stretch.</a:t>
          </a:r>
        </a:p>
        <a:p>
          <a:endParaRPr lang="en-US" sz="1400" baseline="0"/>
        </a:p>
        <a:p>
          <a:r>
            <a:rPr lang="en-US" sz="1400" baseline="0"/>
            <a:t>By entering ]this data into the "Example of Fee to Charge Calc." tab, you see that your cost per person is estimated to be $97.40 based on your expected number of attendees of 25.  Using this as your guide, you decide to charge $100.00 per ticket.  At. this price, you will need to sell a minimum of 23 tickets to break-even.</a:t>
          </a:r>
        </a:p>
        <a:p>
          <a:endParaRPr lang="en-US" sz="1400" baseline="0"/>
        </a:p>
        <a:p>
          <a:r>
            <a:rPr lang="en-US" sz="1400" baseline="0"/>
            <a:t>Open the "EXAMPLE OF FEE TO CHARGE CALC." tab (RED TAB) to see how the event fee is calculated.</a:t>
          </a:r>
        </a:p>
        <a:p>
          <a:endParaRPr lang="en-US" sz="1400" baseline="0"/>
        </a:p>
        <a:p>
          <a:r>
            <a:rPr lang="en-US" sz="1400" baseline="0"/>
            <a:t>Open the "EXAMPLE BUDGET FOR THE EVENT" tab (RED TAB) to see the resulting budget.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32327</xdr:colOff>
      <xdr:row>64</xdr:row>
      <xdr:rowOff>76202</xdr:rowOff>
    </xdr:from>
    <xdr:to>
      <xdr:col>5</xdr:col>
      <xdr:colOff>743527</xdr:colOff>
      <xdr:row>68</xdr:row>
      <xdr:rowOff>139700</xdr:rowOff>
    </xdr:to>
    <xdr:sp macro="" textlink="">
      <xdr:nvSpPr>
        <xdr:cNvPr id="2" name="TextBox 1">
          <a:extLst>
            <a:ext uri="{FF2B5EF4-FFF2-40B4-BE49-F238E27FC236}">
              <a16:creationId xmlns:a16="http://schemas.microsoft.com/office/drawing/2014/main" id="{0394D31E-E415-354F-9676-1F5F02D89FB6}"/>
            </a:ext>
          </a:extLst>
        </xdr:cNvPr>
        <xdr:cNvSpPr txBox="1"/>
      </xdr:nvSpPr>
      <xdr:spPr>
        <a:xfrm>
          <a:off x="32327" y="10374747"/>
          <a:ext cx="6691745" cy="894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 "secondary"</a:t>
          </a:r>
          <a:r>
            <a:rPr lang="en-US" sz="1100" baseline="0"/>
            <a:t> event is an activity which you are including that is not covered in the cost of admission to the main event.  It may be a related activity at the event (for example, visitors to the Canadian Canoe Museum may also wish to sign up for the Voyageur Canoe Tour which is an additional cost to admission).  A secondary event may also be a visit to a separate location (e.g. a museum that is located on the route to/from the main event).</a:t>
          </a:r>
          <a:endParaRPr lang="en-US" sz="1100"/>
        </a:p>
      </xdr:txBody>
    </xdr:sp>
    <xdr:clientData/>
  </xdr:twoCellAnchor>
  <xdr:twoCellAnchor>
    <xdr:from>
      <xdr:col>0</xdr:col>
      <xdr:colOff>63500</xdr:colOff>
      <xdr:row>29</xdr:row>
      <xdr:rowOff>46181</xdr:rowOff>
    </xdr:from>
    <xdr:to>
      <xdr:col>3</xdr:col>
      <xdr:colOff>114300</xdr:colOff>
      <xdr:row>35</xdr:row>
      <xdr:rowOff>196272</xdr:rowOff>
    </xdr:to>
    <xdr:sp macro="" textlink="">
      <xdr:nvSpPr>
        <xdr:cNvPr id="3" name="TextBox 2">
          <a:extLst>
            <a:ext uri="{FF2B5EF4-FFF2-40B4-BE49-F238E27FC236}">
              <a16:creationId xmlns:a16="http://schemas.microsoft.com/office/drawing/2014/main" id="{640B0D82-C5D4-1C41-95A2-28FD8D5E4450}"/>
            </a:ext>
          </a:extLst>
        </xdr:cNvPr>
        <xdr:cNvSpPr txBox="1"/>
      </xdr:nvSpPr>
      <xdr:spPr>
        <a:xfrm>
          <a:off x="63500" y="4941454"/>
          <a:ext cx="4530436" cy="819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Transportation costs are the costs to get to and from the event(s).</a:t>
          </a:r>
          <a:r>
            <a:rPr lang="en-US" sz="1100" baseline="0"/>
            <a:t>  For example, it is the cost of chartering a bus for the day.  Note:  If attendees are driving their own vehicles and/or car pooling, the transporation cost would be $0:00.</a:t>
          </a:r>
          <a:endParaRPr lang="en-US" sz="1100"/>
        </a:p>
      </xdr:txBody>
    </xdr:sp>
    <xdr:clientData/>
  </xdr:twoCellAnchor>
  <xdr:twoCellAnchor>
    <xdr:from>
      <xdr:col>0</xdr:col>
      <xdr:colOff>84283</xdr:colOff>
      <xdr:row>40</xdr:row>
      <xdr:rowOff>46182</xdr:rowOff>
    </xdr:from>
    <xdr:to>
      <xdr:col>1</xdr:col>
      <xdr:colOff>1212273</xdr:colOff>
      <xdr:row>46</xdr:row>
      <xdr:rowOff>115454</xdr:rowOff>
    </xdr:to>
    <xdr:sp macro="" textlink="">
      <xdr:nvSpPr>
        <xdr:cNvPr id="4" name="TextBox 3">
          <a:extLst>
            <a:ext uri="{FF2B5EF4-FFF2-40B4-BE49-F238E27FC236}">
              <a16:creationId xmlns:a16="http://schemas.microsoft.com/office/drawing/2014/main" id="{8204FDBE-532A-3A45-A3A0-F9C9CD9433BD}"/>
            </a:ext>
          </a:extLst>
        </xdr:cNvPr>
        <xdr:cNvSpPr txBox="1"/>
      </xdr:nvSpPr>
      <xdr:spPr>
        <a:xfrm>
          <a:off x="84283" y="8555182"/>
          <a:ext cx="3183081" cy="1131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Other fixed costs are fixed costs which do not fall into the category of Admin or Transportation.</a:t>
          </a:r>
          <a:r>
            <a:rPr lang="en-US" sz="1100" baseline="0"/>
            <a:t>  For example, i</a:t>
          </a:r>
          <a:r>
            <a:rPr lang="en-US" sz="1100"/>
            <a:t>f the event requires the rental of a room which is not covered in the admission costs, then the room rental costs would appear here</a:t>
          </a:r>
          <a:r>
            <a:rPr lang="en-US" sz="1100" baseline="0"/>
            <a:t> as a "fixed cost".</a:t>
          </a:r>
          <a:endParaRPr lang="en-US" sz="1100"/>
        </a:p>
      </xdr:txBody>
    </xdr:sp>
    <xdr:clientData/>
  </xdr:twoCellAnchor>
  <xdr:twoCellAnchor>
    <xdr:from>
      <xdr:col>0</xdr:col>
      <xdr:colOff>88900</xdr:colOff>
      <xdr:row>36</xdr:row>
      <xdr:rowOff>0</xdr:rowOff>
    </xdr:from>
    <xdr:to>
      <xdr:col>1</xdr:col>
      <xdr:colOff>1524000</xdr:colOff>
      <xdr:row>39</xdr:row>
      <xdr:rowOff>50800</xdr:rowOff>
    </xdr:to>
    <xdr:sp macro="" textlink="">
      <xdr:nvSpPr>
        <xdr:cNvPr id="5" name="TextBox 4">
          <a:extLst>
            <a:ext uri="{FF2B5EF4-FFF2-40B4-BE49-F238E27FC236}">
              <a16:creationId xmlns:a16="http://schemas.microsoft.com/office/drawing/2014/main" id="{C82F44FE-5F55-2342-A6DF-1B8026849875}"/>
            </a:ext>
          </a:extLst>
        </xdr:cNvPr>
        <xdr:cNvSpPr txBox="1"/>
      </xdr:nvSpPr>
      <xdr:spPr>
        <a:xfrm>
          <a:off x="88900" y="5905500"/>
          <a:ext cx="33274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Administrative costs are all costs incurred</a:t>
          </a:r>
          <a:r>
            <a:rPr lang="en-US" sz="1100" baseline="0"/>
            <a:t> to support the event.  For example, photocopying of event flyers would be considered an adminstrative cost.</a:t>
          </a:r>
          <a:endParaRPr lang="en-US" sz="1100"/>
        </a:p>
      </xdr:txBody>
    </xdr:sp>
    <xdr:clientData/>
  </xdr:twoCellAnchor>
  <xdr:twoCellAnchor>
    <xdr:from>
      <xdr:col>6</xdr:col>
      <xdr:colOff>334819</xdr:colOff>
      <xdr:row>58</xdr:row>
      <xdr:rowOff>23091</xdr:rowOff>
    </xdr:from>
    <xdr:to>
      <xdr:col>7</xdr:col>
      <xdr:colOff>46181</xdr:colOff>
      <xdr:row>64</xdr:row>
      <xdr:rowOff>57727</xdr:rowOff>
    </xdr:to>
    <xdr:sp macro="" textlink="">
      <xdr:nvSpPr>
        <xdr:cNvPr id="6" name="Line Callout 1 5">
          <a:extLst>
            <a:ext uri="{FF2B5EF4-FFF2-40B4-BE49-F238E27FC236}">
              <a16:creationId xmlns:a16="http://schemas.microsoft.com/office/drawing/2014/main" id="{558A4105-EC47-43E2-425A-7FB213729B64}"/>
            </a:ext>
          </a:extLst>
        </xdr:cNvPr>
        <xdr:cNvSpPr/>
      </xdr:nvSpPr>
      <xdr:spPr>
        <a:xfrm>
          <a:off x="8093364" y="12676909"/>
          <a:ext cx="4491181" cy="1420091"/>
        </a:xfrm>
        <a:prstGeom prst="borderCallout1">
          <a:avLst>
            <a:gd name="adj1" fmla="val 10503"/>
            <a:gd name="adj2" fmla="val -878"/>
            <a:gd name="adj3" fmla="val 24872"/>
            <a:gd name="adj4" fmla="val -79369"/>
          </a:avLst>
        </a:prstGeom>
        <a:solidFill>
          <a:srgbClr val="92D050"/>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chemeClr val="tx1"/>
              </a:solidFill>
            </a:rPr>
            <a:t>Use</a:t>
          </a:r>
          <a:r>
            <a:rPr lang="en-US" sz="1400" baseline="0">
              <a:solidFill>
                <a:schemeClr val="tx1"/>
              </a:solidFill>
            </a:rPr>
            <a:t> this space to enter the ticket selling price. based on your EXPECTED number of attendees.  Typically will round the number calculated as the EXPECTED cost per person.    In this example we rounded up the EXPECTED cost per person from $47.87 to $50.00.  This amount. will be used to calculate "Revenue" in the "Budget for the Event"</a:t>
          </a:r>
          <a:endParaRPr lang="en-US" sz="14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EED6-0437-ED45-AFF2-641AF5C2755A}">
  <sheetPr>
    <tabColor theme="4" tint="-0.249977111117893"/>
  </sheetPr>
  <dimension ref="A1"/>
  <sheetViews>
    <sheetView tabSelected="1" workbookViewId="0"/>
  </sheetViews>
  <sheetFormatPr baseColWidth="10" defaultRowHeight="16" x14ac:dyDescent="0.2"/>
  <sheetData>
    <row r="1" spans="1:1" ht="47" x14ac:dyDescent="0.2">
      <c r="A1" s="88" t="s">
        <v>88</v>
      </c>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22D1-B846-5248-824F-E15B6672C2E0}">
  <sheetPr>
    <tabColor theme="9" tint="-0.249977111117893"/>
    <pageSetUpPr fitToPage="1"/>
  </sheetPr>
  <dimension ref="A1:G63"/>
  <sheetViews>
    <sheetView zoomScale="110" workbookViewId="0"/>
  </sheetViews>
  <sheetFormatPr baseColWidth="10" defaultRowHeight="16" x14ac:dyDescent="0.2"/>
  <cols>
    <col min="1" max="1" width="27" style="46" customWidth="1"/>
    <col min="2" max="2" width="20.83203125" style="46" customWidth="1"/>
    <col min="3" max="3" width="4.1640625" style="46" customWidth="1"/>
    <col min="4" max="4" width="12.33203125" style="46" customWidth="1"/>
    <col min="5" max="5" width="23.5" style="46" customWidth="1"/>
    <col min="6" max="6" width="14" style="52" customWidth="1"/>
    <col min="7" max="7" width="62.6640625" style="53" customWidth="1"/>
    <col min="8" max="16384" width="10.83203125" style="46"/>
  </cols>
  <sheetData>
    <row r="1" spans="1:7" ht="21" x14ac:dyDescent="0.2">
      <c r="A1" s="49" t="s">
        <v>11</v>
      </c>
    </row>
    <row r="2" spans="1:7" ht="8" customHeight="1" x14ac:dyDescent="0.2"/>
    <row r="3" spans="1:7" ht="21" x14ac:dyDescent="0.2">
      <c r="A3" s="47" t="s">
        <v>40</v>
      </c>
      <c r="B3" s="49"/>
      <c r="E3" s="43"/>
      <c r="F3" s="54"/>
    </row>
    <row r="4" spans="1:7" ht="23" customHeight="1" x14ac:dyDescent="0.2">
      <c r="A4" s="50" t="s">
        <v>41</v>
      </c>
      <c r="B4" s="55"/>
      <c r="E4" s="43"/>
      <c r="F4" s="56"/>
    </row>
    <row r="5" spans="1:7" ht="23" customHeight="1" x14ac:dyDescent="0.2">
      <c r="A5" s="50" t="s">
        <v>42</v>
      </c>
    </row>
    <row r="6" spans="1:7" x14ac:dyDescent="0.2">
      <c r="A6" s="43"/>
    </row>
    <row r="7" spans="1:7" ht="33" customHeight="1" x14ac:dyDescent="0.2">
      <c r="A7" s="43"/>
      <c r="E7" s="43" t="s">
        <v>21</v>
      </c>
      <c r="F7" s="57"/>
      <c r="G7" s="53" t="s">
        <v>70</v>
      </c>
    </row>
    <row r="8" spans="1:7" ht="33" customHeight="1" x14ac:dyDescent="0.2">
      <c r="A8" s="43"/>
      <c r="E8" s="58" t="s">
        <v>29</v>
      </c>
      <c r="F8" s="59"/>
      <c r="G8" s="53" t="s">
        <v>44</v>
      </c>
    </row>
    <row r="9" spans="1:7" ht="34" x14ac:dyDescent="0.2">
      <c r="A9" s="43"/>
      <c r="E9" s="43" t="s">
        <v>20</v>
      </c>
      <c r="F9" s="57"/>
      <c r="G9" s="53" t="s">
        <v>51</v>
      </c>
    </row>
    <row r="10" spans="1:7" ht="29" customHeight="1" x14ac:dyDescent="0.2">
      <c r="A10" s="47" t="s">
        <v>46</v>
      </c>
    </row>
    <row r="11" spans="1:7" ht="29" customHeight="1" x14ac:dyDescent="0.2">
      <c r="A11" s="47"/>
    </row>
    <row r="12" spans="1:7" ht="17" x14ac:dyDescent="0.2">
      <c r="A12" s="60" t="s">
        <v>22</v>
      </c>
      <c r="E12" s="43" t="s">
        <v>23</v>
      </c>
      <c r="F12" s="61">
        <v>0</v>
      </c>
      <c r="G12" s="53" t="s">
        <v>82</v>
      </c>
    </row>
    <row r="13" spans="1:7" x14ac:dyDescent="0.2">
      <c r="A13" s="43" t="s">
        <v>24</v>
      </c>
      <c r="B13" s="62" t="s">
        <v>83</v>
      </c>
      <c r="C13" s="62"/>
      <c r="D13" s="62"/>
      <c r="E13" s="62"/>
      <c r="F13" s="63"/>
    </row>
    <row r="14" spans="1:7" x14ac:dyDescent="0.2">
      <c r="A14" s="43" t="s">
        <v>0</v>
      </c>
      <c r="B14" s="62"/>
      <c r="C14" s="62"/>
      <c r="D14" s="62"/>
      <c r="E14" s="62"/>
      <c r="F14" s="63"/>
    </row>
    <row r="15" spans="1:7" x14ac:dyDescent="0.2">
      <c r="A15" s="43"/>
      <c r="F15" s="63"/>
    </row>
    <row r="16" spans="1:7" ht="17" x14ac:dyDescent="0.2">
      <c r="A16" s="60" t="s">
        <v>1</v>
      </c>
      <c r="E16" s="43" t="s">
        <v>4</v>
      </c>
      <c r="F16" s="61">
        <v>0</v>
      </c>
      <c r="G16" s="53" t="s">
        <v>82</v>
      </c>
    </row>
    <row r="17" spans="1:7" ht="16" customHeight="1" x14ac:dyDescent="0.2">
      <c r="A17" s="43" t="s">
        <v>3</v>
      </c>
      <c r="B17" s="62" t="s">
        <v>83</v>
      </c>
      <c r="C17" s="62"/>
      <c r="D17" s="62"/>
      <c r="E17" s="62"/>
      <c r="F17" s="64"/>
    </row>
    <row r="18" spans="1:7" x14ac:dyDescent="0.2">
      <c r="A18" s="43" t="s">
        <v>0</v>
      </c>
      <c r="B18" s="62"/>
      <c r="C18" s="62"/>
      <c r="D18" s="62"/>
      <c r="E18" s="62"/>
      <c r="F18" s="63"/>
    </row>
    <row r="19" spans="1:7" x14ac:dyDescent="0.2">
      <c r="A19" s="43"/>
      <c r="F19" s="63"/>
    </row>
    <row r="20" spans="1:7" ht="17" x14ac:dyDescent="0.2">
      <c r="A20" s="60" t="s">
        <v>2</v>
      </c>
      <c r="E20" s="43" t="s">
        <v>5</v>
      </c>
      <c r="F20" s="61">
        <v>0</v>
      </c>
      <c r="G20" s="53" t="s">
        <v>45</v>
      </c>
    </row>
    <row r="21" spans="1:7" x14ac:dyDescent="0.2">
      <c r="A21" s="43" t="s">
        <v>3</v>
      </c>
      <c r="B21" s="62" t="s">
        <v>83</v>
      </c>
      <c r="C21" s="62"/>
      <c r="D21" s="62"/>
      <c r="E21" s="62"/>
      <c r="F21" s="63"/>
    </row>
    <row r="22" spans="1:7" x14ac:dyDescent="0.2">
      <c r="A22" s="43" t="s">
        <v>0</v>
      </c>
      <c r="B22" s="65"/>
      <c r="C22" s="65"/>
      <c r="D22" s="65"/>
      <c r="E22" s="65"/>
      <c r="F22" s="63"/>
    </row>
    <row r="23" spans="1:7" x14ac:dyDescent="0.2">
      <c r="F23" s="63"/>
    </row>
    <row r="24" spans="1:7" ht="17" customHeight="1" x14ac:dyDescent="0.2">
      <c r="A24" s="60" t="s">
        <v>47</v>
      </c>
      <c r="E24" s="43" t="s">
        <v>79</v>
      </c>
      <c r="F24" s="61">
        <v>0</v>
      </c>
      <c r="G24" s="53" t="s">
        <v>48</v>
      </c>
    </row>
    <row r="25" spans="1:7" x14ac:dyDescent="0.2">
      <c r="A25" s="43" t="s">
        <v>3</v>
      </c>
      <c r="B25" s="62" t="s">
        <v>83</v>
      </c>
      <c r="C25" s="62"/>
      <c r="D25" s="62"/>
      <c r="E25" s="62"/>
      <c r="F25" s="63"/>
    </row>
    <row r="26" spans="1:7" x14ac:dyDescent="0.2">
      <c r="A26" s="43" t="s">
        <v>0</v>
      </c>
      <c r="B26" s="87"/>
      <c r="C26" s="87"/>
      <c r="D26" s="87"/>
      <c r="E26" s="87"/>
      <c r="F26" s="63"/>
    </row>
    <row r="27" spans="1:7" ht="19" x14ac:dyDescent="0.2">
      <c r="A27" s="43"/>
      <c r="D27" s="66"/>
      <c r="E27" s="45" t="s">
        <v>56</v>
      </c>
      <c r="F27" s="40">
        <f>F24+F20+F16+F12</f>
        <v>0</v>
      </c>
    </row>
    <row r="28" spans="1:7" x14ac:dyDescent="0.2">
      <c r="A28" s="43"/>
      <c r="F28" s="63"/>
    </row>
    <row r="29" spans="1:7" x14ac:dyDescent="0.2">
      <c r="A29" s="60" t="s">
        <v>17</v>
      </c>
      <c r="F29" s="63"/>
    </row>
    <row r="30" spans="1:7" ht="4" customHeight="1" x14ac:dyDescent="0.2">
      <c r="F30" s="63"/>
    </row>
    <row r="31" spans="1:7" ht="17" x14ac:dyDescent="0.2">
      <c r="E31" s="43" t="s">
        <v>6</v>
      </c>
      <c r="F31" s="61">
        <v>0</v>
      </c>
      <c r="G31" s="53" t="s">
        <v>81</v>
      </c>
    </row>
    <row r="32" spans="1:7" x14ac:dyDescent="0.2">
      <c r="E32" s="43" t="s">
        <v>7</v>
      </c>
      <c r="F32" s="61">
        <v>0</v>
      </c>
    </row>
    <row r="33" spans="1:6" x14ac:dyDescent="0.2">
      <c r="E33" s="43" t="s">
        <v>84</v>
      </c>
      <c r="F33" s="61">
        <v>0</v>
      </c>
    </row>
    <row r="34" spans="1:6" x14ac:dyDescent="0.2">
      <c r="E34" s="43" t="s">
        <v>18</v>
      </c>
      <c r="F34" s="61">
        <v>0</v>
      </c>
    </row>
    <row r="35" spans="1:6" x14ac:dyDescent="0.2">
      <c r="D35" s="51"/>
      <c r="E35" s="50" t="s">
        <v>8</v>
      </c>
      <c r="F35" s="41">
        <f>F31+F32+F33+F34</f>
        <v>0</v>
      </c>
    </row>
    <row r="36" spans="1:6" x14ac:dyDescent="0.2">
      <c r="F36" s="63"/>
    </row>
    <row r="37" spans="1:6" x14ac:dyDescent="0.2">
      <c r="D37" s="43" t="s">
        <v>53</v>
      </c>
      <c r="E37" s="44" t="s">
        <v>52</v>
      </c>
      <c r="F37" s="61">
        <v>0</v>
      </c>
    </row>
    <row r="38" spans="1:6" x14ac:dyDescent="0.2">
      <c r="D38" s="43" t="s">
        <v>54</v>
      </c>
      <c r="E38" s="44" t="s">
        <v>85</v>
      </c>
      <c r="F38" s="61">
        <v>0</v>
      </c>
    </row>
    <row r="39" spans="1:6" x14ac:dyDescent="0.2">
      <c r="D39" s="43" t="s">
        <v>55</v>
      </c>
      <c r="E39" s="44" t="s">
        <v>85</v>
      </c>
      <c r="F39" s="61">
        <v>0</v>
      </c>
    </row>
    <row r="40" spans="1:6" x14ac:dyDescent="0.2">
      <c r="E40" s="50" t="s">
        <v>12</v>
      </c>
      <c r="F40" s="41">
        <f>SUM(F37:F39)</f>
        <v>0</v>
      </c>
    </row>
    <row r="41" spans="1:6" x14ac:dyDescent="0.2">
      <c r="E41" s="50"/>
      <c r="F41" s="67"/>
    </row>
    <row r="42" spans="1:6" ht="17" x14ac:dyDescent="0.2">
      <c r="D42" s="43" t="s">
        <v>13</v>
      </c>
      <c r="E42" s="68" t="s">
        <v>85</v>
      </c>
      <c r="F42" s="61">
        <v>0</v>
      </c>
    </row>
    <row r="43" spans="1:6" ht="17" x14ac:dyDescent="0.2">
      <c r="D43" s="43" t="s">
        <v>14</v>
      </c>
      <c r="E43" s="68" t="s">
        <v>85</v>
      </c>
      <c r="F43" s="61">
        <v>0</v>
      </c>
    </row>
    <row r="44" spans="1:6" x14ac:dyDescent="0.2">
      <c r="D44" s="43" t="s">
        <v>19</v>
      </c>
      <c r="E44" s="44" t="s">
        <v>85</v>
      </c>
      <c r="F44" s="61">
        <v>0</v>
      </c>
    </row>
    <row r="45" spans="1:6" x14ac:dyDescent="0.2">
      <c r="D45" s="43" t="s">
        <v>49</v>
      </c>
      <c r="E45" s="44" t="s">
        <v>85</v>
      </c>
      <c r="F45" s="61">
        <v>0</v>
      </c>
    </row>
    <row r="46" spans="1:6" x14ac:dyDescent="0.2">
      <c r="C46" s="51"/>
      <c r="E46" s="50" t="s">
        <v>15</v>
      </c>
      <c r="F46" s="41">
        <f>SUM(F42:F45)</f>
        <v>0</v>
      </c>
    </row>
    <row r="48" spans="1:6" x14ac:dyDescent="0.2">
      <c r="A48" s="46" t="s">
        <v>9</v>
      </c>
    </row>
    <row r="49" spans="1:6" x14ac:dyDescent="0.2">
      <c r="A49" s="46" t="s">
        <v>10</v>
      </c>
    </row>
    <row r="50" spans="1:6" ht="7" customHeight="1" x14ac:dyDescent="0.2"/>
    <row r="51" spans="1:6" ht="21" x14ac:dyDescent="0.2">
      <c r="E51" s="47" t="s">
        <v>16</v>
      </c>
      <c r="F51" s="69">
        <f>F46+F40+F35</f>
        <v>0</v>
      </c>
    </row>
    <row r="52" spans="1:6" x14ac:dyDescent="0.2">
      <c r="A52" s="43"/>
      <c r="B52" s="52"/>
    </row>
    <row r="53" spans="1:6" x14ac:dyDescent="0.2">
      <c r="A53" s="70" t="s">
        <v>25</v>
      </c>
      <c r="B53" s="52"/>
    </row>
    <row r="54" spans="1:6" x14ac:dyDescent="0.2">
      <c r="A54" s="43"/>
      <c r="B54" s="52"/>
      <c r="D54" s="71" t="s">
        <v>26</v>
      </c>
      <c r="E54" s="72" t="s">
        <v>27</v>
      </c>
      <c r="F54" s="71" t="s">
        <v>28</v>
      </c>
    </row>
    <row r="55" spans="1:6" x14ac:dyDescent="0.2">
      <c r="A55" s="43"/>
      <c r="C55" s="73" t="s">
        <v>30</v>
      </c>
      <c r="D55" s="8">
        <f>F7</f>
        <v>0</v>
      </c>
      <c r="E55" s="20">
        <f>F8</f>
        <v>0</v>
      </c>
      <c r="F55" s="8">
        <f>F9</f>
        <v>0</v>
      </c>
    </row>
    <row r="56" spans="1:6" x14ac:dyDescent="0.2">
      <c r="C56" s="43" t="s">
        <v>32</v>
      </c>
      <c r="D56" s="29">
        <f>F51</f>
        <v>0</v>
      </c>
      <c r="E56" s="31">
        <f>F51</f>
        <v>0</v>
      </c>
      <c r="F56" s="29">
        <f>F51</f>
        <v>0</v>
      </c>
    </row>
    <row r="57" spans="1:6" x14ac:dyDescent="0.2">
      <c r="A57" s="43"/>
      <c r="C57" s="73" t="s">
        <v>31</v>
      </c>
      <c r="D57" s="29" t="e">
        <f>D56/D55</f>
        <v>#DIV/0!</v>
      </c>
      <c r="E57" s="31" t="e">
        <f>E56/E55</f>
        <v>#DIV/0!</v>
      </c>
      <c r="F57" s="29" t="e">
        <f>F56/F55</f>
        <v>#DIV/0!</v>
      </c>
    </row>
    <row r="58" spans="1:6" x14ac:dyDescent="0.2">
      <c r="A58" s="43"/>
      <c r="C58" s="73" t="s">
        <v>33</v>
      </c>
      <c r="D58" s="29">
        <f>F27</f>
        <v>0</v>
      </c>
      <c r="E58" s="31">
        <f>F27</f>
        <v>0</v>
      </c>
      <c r="F58" s="29">
        <f>F27</f>
        <v>0</v>
      </c>
    </row>
    <row r="59" spans="1:6" ht="21" x14ac:dyDescent="0.2">
      <c r="A59" s="43"/>
      <c r="B59" s="74"/>
      <c r="C59" s="75" t="s">
        <v>34</v>
      </c>
      <c r="D59" s="30" t="e">
        <f>D57+D58</f>
        <v>#DIV/0!</v>
      </c>
      <c r="E59" s="30" t="e">
        <f t="shared" ref="E59:F59" si="0">E57+E58</f>
        <v>#DIV/0!</v>
      </c>
      <c r="F59" s="30" t="e">
        <f t="shared" si="0"/>
        <v>#DIV/0!</v>
      </c>
    </row>
    <row r="60" spans="1:6" ht="17" thickBot="1" x14ac:dyDescent="0.25">
      <c r="A60" s="43"/>
      <c r="B60" s="76"/>
      <c r="C60" s="77"/>
      <c r="D60" s="77"/>
      <c r="E60" s="77"/>
    </row>
    <row r="61" spans="1:6" ht="22" thickBot="1" x14ac:dyDescent="0.25">
      <c r="A61" s="58"/>
      <c r="B61" s="78"/>
      <c r="C61" s="79" t="s">
        <v>35</v>
      </c>
      <c r="D61" s="80"/>
      <c r="E61" s="81" t="s">
        <v>36</v>
      </c>
    </row>
    <row r="62" spans="1:6" x14ac:dyDescent="0.2">
      <c r="A62" s="43"/>
      <c r="B62" s="76"/>
      <c r="C62" s="77"/>
      <c r="D62" s="77"/>
      <c r="E62" s="77"/>
    </row>
    <row r="63" spans="1:6" x14ac:dyDescent="0.2">
      <c r="A63" s="43"/>
      <c r="D63" s="76" t="s">
        <v>37</v>
      </c>
      <c r="E63" s="25" t="e">
        <f>E56/(D61-E58)</f>
        <v>#DIV/0!</v>
      </c>
      <c r="F63" s="77" t="s">
        <v>38</v>
      </c>
    </row>
  </sheetData>
  <sheetProtection sheet="1" objects="1" scenarios="1"/>
  <mergeCells count="1">
    <mergeCell ref="B26:E26"/>
  </mergeCells>
  <pageMargins left="0.45" right="0.45" top="0.5" bottom="0.5" header="0.3" footer="0.3"/>
  <pageSetup scale="65"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DA7A-8DC7-E04C-9580-EEED17827AB1}">
  <sheetPr>
    <tabColor theme="9" tint="-0.249977111117893"/>
    <pageSetUpPr fitToPage="1"/>
  </sheetPr>
  <dimension ref="A1:H27"/>
  <sheetViews>
    <sheetView workbookViewId="0"/>
  </sheetViews>
  <sheetFormatPr baseColWidth="10" defaultRowHeight="16" x14ac:dyDescent="0.2"/>
  <cols>
    <col min="1" max="7" width="10.83203125" style="46"/>
    <col min="8" max="8" width="14.83203125" style="44" customWidth="1"/>
    <col min="9" max="16384" width="10.83203125" style="46"/>
  </cols>
  <sheetData>
    <row r="1" spans="1:8" ht="26" x14ac:dyDescent="0.2">
      <c r="A1" s="48" t="s">
        <v>69</v>
      </c>
    </row>
    <row r="3" spans="1:8" ht="25" customHeight="1" x14ac:dyDescent="0.2">
      <c r="B3" s="47" t="s">
        <v>57</v>
      </c>
      <c r="C3" s="16">
        <f>'FEE TO CHARGE CALCULATOR'!B3</f>
        <v>0</v>
      </c>
    </row>
    <row r="4" spans="1:8" ht="25" customHeight="1" x14ac:dyDescent="0.2">
      <c r="B4" s="50" t="s">
        <v>41</v>
      </c>
      <c r="C4" s="33">
        <f>'FEE TO CHARGE CALCULATOR'!B4</f>
        <v>0</v>
      </c>
    </row>
    <row r="5" spans="1:8" ht="25" customHeight="1" x14ac:dyDescent="0.2">
      <c r="B5" s="50" t="s">
        <v>42</v>
      </c>
      <c r="C5" s="10">
        <f>'FEE TO CHARGE CALCULATOR'!B5</f>
        <v>0</v>
      </c>
    </row>
    <row r="6" spans="1:8" x14ac:dyDescent="0.2">
      <c r="G6" s="3" t="s">
        <v>80</v>
      </c>
      <c r="H6" s="19">
        <f>'FEE TO CHARGE CALCULATOR'!E55</f>
        <v>0</v>
      </c>
    </row>
    <row r="7" spans="1:8" x14ac:dyDescent="0.2">
      <c r="G7" s="3"/>
      <c r="H7" s="19"/>
    </row>
    <row r="8" spans="1:8" x14ac:dyDescent="0.2">
      <c r="G8" s="3" t="s">
        <v>64</v>
      </c>
      <c r="H8" s="34">
        <f>'FEE TO CHARGE CALCULATOR'!D61</f>
        <v>0</v>
      </c>
    </row>
    <row r="9" spans="1:8" x14ac:dyDescent="0.2">
      <c r="G9" s="3"/>
      <c r="H9" s="19"/>
    </row>
    <row r="10" spans="1:8" ht="19" x14ac:dyDescent="0.2">
      <c r="G10" s="26" t="s">
        <v>61</v>
      </c>
      <c r="H10" s="35">
        <f>H6*H8</f>
        <v>0</v>
      </c>
    </row>
    <row r="11" spans="1:8" x14ac:dyDescent="0.2">
      <c r="G11" s="1"/>
      <c r="H11" s="19"/>
    </row>
    <row r="12" spans="1:8" ht="19" x14ac:dyDescent="0.2">
      <c r="F12" s="45" t="s">
        <v>58</v>
      </c>
      <c r="G12" s="1"/>
      <c r="H12" s="36"/>
    </row>
    <row r="13" spans="1:8" x14ac:dyDescent="0.2">
      <c r="G13" s="3" t="str">
        <f>'FEE TO CHARGE CALCULATOR'!B13</f>
        <v>PLEASE PUT VENUE NAME HERE</v>
      </c>
      <c r="H13" s="34">
        <f>H6*'FEE TO CHARGE CALCULATOR'!F12</f>
        <v>0</v>
      </c>
    </row>
    <row r="14" spans="1:8" x14ac:dyDescent="0.2">
      <c r="G14" s="3" t="str">
        <f>'FEE TO CHARGE CALCULATOR'!B17</f>
        <v>PLEASE PUT VENUE NAME HERE</v>
      </c>
      <c r="H14" s="34">
        <f>H6*'FEE TO CHARGE CALCULATOR'!F16</f>
        <v>0</v>
      </c>
    </row>
    <row r="15" spans="1:8" x14ac:dyDescent="0.2">
      <c r="G15" s="3" t="str">
        <f>'FEE TO CHARGE CALCULATOR'!B21</f>
        <v>PLEASE PUT VENUE NAME HERE</v>
      </c>
      <c r="H15" s="34">
        <f>H6*'FEE TO CHARGE CALCULATOR'!F20</f>
        <v>0</v>
      </c>
    </row>
    <row r="16" spans="1:8" x14ac:dyDescent="0.2">
      <c r="G16" s="3" t="str">
        <f>'FEE TO CHARGE CALCULATOR'!B25</f>
        <v>PLEASE PUT VENUE NAME HERE</v>
      </c>
      <c r="H16" s="38">
        <f>H6*'FEE TO CHARGE CALCULATOR'!F24</f>
        <v>0</v>
      </c>
    </row>
    <row r="17" spans="6:8" ht="19" x14ac:dyDescent="0.2">
      <c r="G17" s="26" t="s">
        <v>59</v>
      </c>
      <c r="H17" s="35">
        <f>SUM(H12:H16)</f>
        <v>0</v>
      </c>
    </row>
    <row r="18" spans="6:8" x14ac:dyDescent="0.2">
      <c r="G18" s="1"/>
      <c r="H18" s="36"/>
    </row>
    <row r="19" spans="6:8" ht="19" x14ac:dyDescent="0.2">
      <c r="G19" s="26" t="s">
        <v>62</v>
      </c>
      <c r="H19" s="35">
        <f>H10-H17</f>
        <v>0</v>
      </c>
    </row>
    <row r="20" spans="6:8" x14ac:dyDescent="0.2">
      <c r="G20" s="1"/>
      <c r="H20" s="34"/>
    </row>
    <row r="21" spans="6:8" ht="19" x14ac:dyDescent="0.2">
      <c r="F21" s="45" t="s">
        <v>60</v>
      </c>
      <c r="G21" s="1"/>
      <c r="H21" s="34"/>
    </row>
    <row r="22" spans="6:8" x14ac:dyDescent="0.2">
      <c r="G22" s="3" t="s">
        <v>65</v>
      </c>
      <c r="H22" s="34">
        <f>'FEE TO CHARGE CALCULATOR'!F35</f>
        <v>0</v>
      </c>
    </row>
    <row r="23" spans="6:8" x14ac:dyDescent="0.2">
      <c r="G23" s="3" t="s">
        <v>66</v>
      </c>
      <c r="H23" s="34">
        <f>'FEE TO CHARGE CALCULATOR'!F40</f>
        <v>0</v>
      </c>
    </row>
    <row r="24" spans="6:8" x14ac:dyDescent="0.2">
      <c r="G24" s="3" t="s">
        <v>67</v>
      </c>
      <c r="H24" s="38">
        <f>'FEE TO CHARGE CALCULATOR'!F46</f>
        <v>0</v>
      </c>
    </row>
    <row r="25" spans="6:8" ht="19" x14ac:dyDescent="0.2">
      <c r="G25" s="26" t="s">
        <v>32</v>
      </c>
      <c r="H25" s="35">
        <f>SUM(H22:H24)</f>
        <v>0</v>
      </c>
    </row>
    <row r="26" spans="6:8" x14ac:dyDescent="0.2">
      <c r="G26" s="1"/>
      <c r="H26" s="34"/>
    </row>
    <row r="27" spans="6:8" ht="21" x14ac:dyDescent="0.2">
      <c r="G27" s="13" t="s">
        <v>68</v>
      </c>
      <c r="H27" s="37">
        <f>H19-H25</f>
        <v>0</v>
      </c>
    </row>
  </sheetData>
  <sheetProtection sheet="1" objects="1" scenarios="1"/>
  <printOptions horizontalCentered="1"/>
  <pageMargins left="0.2" right="0.2" top="1" bottom="0.5" header="0.3" footer="0.3"/>
  <pageSetup orientation="portrait" horizontalDpi="0" verticalDpi="0"/>
  <headerFooter>
    <oddHeader>&amp;F</oddHeader>
    <oddFooter>&amp;L&amp;B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1A4E-EB5B-2144-911C-CAAF77F96DAF}">
  <sheetPr>
    <tabColor rgb="FFC00000"/>
  </sheetPr>
  <dimension ref="F1:F60"/>
  <sheetViews>
    <sheetView zoomScale="110" workbookViewId="0"/>
  </sheetViews>
  <sheetFormatPr baseColWidth="10" defaultRowHeight="16" x14ac:dyDescent="0.2"/>
  <cols>
    <col min="1" max="1" width="24.83203125" customWidth="1"/>
    <col min="2" max="2" width="20.83203125" customWidth="1"/>
    <col min="6" max="6" width="10.83203125" style="6"/>
  </cols>
  <sheetData>
    <row r="1" spans="6:6" ht="17" customHeight="1" x14ac:dyDescent="0.2">
      <c r="F1"/>
    </row>
    <row r="2" spans="6:6" ht="17" customHeight="1" x14ac:dyDescent="0.2">
      <c r="F2"/>
    </row>
    <row r="3" spans="6:6" s="1" customFormat="1" ht="17" customHeight="1" x14ac:dyDescent="0.2"/>
    <row r="4" spans="6:6" s="1" customFormat="1" ht="17" customHeight="1" x14ac:dyDescent="0.2"/>
    <row r="5" spans="6:6" s="1" customFormat="1" ht="17" customHeight="1" x14ac:dyDescent="0.2"/>
    <row r="6" spans="6:6" s="1" customFormat="1" ht="17" customHeight="1" x14ac:dyDescent="0.2"/>
    <row r="7" spans="6:6" s="1" customFormat="1" ht="17" customHeight="1" x14ac:dyDescent="0.2"/>
    <row r="8" spans="6:6" s="1" customFormat="1" ht="17" customHeight="1" x14ac:dyDescent="0.2"/>
    <row r="9" spans="6:6" s="1" customFormat="1" ht="17" customHeight="1" x14ac:dyDescent="0.2"/>
    <row r="10" spans="6:6" s="1" customFormat="1" ht="17" customHeight="1" x14ac:dyDescent="0.2"/>
    <row r="11" spans="6:6" s="1" customFormat="1" ht="17" customHeight="1" x14ac:dyDescent="0.2"/>
    <row r="12" spans="6:6" ht="17" customHeight="1" x14ac:dyDescent="0.2">
      <c r="F12"/>
    </row>
    <row r="13" spans="6:6" s="1" customFormat="1" ht="17" customHeight="1" x14ac:dyDescent="0.2"/>
    <row r="14" spans="6:6" s="1" customFormat="1" ht="17" customHeight="1" x14ac:dyDescent="0.2"/>
    <row r="15" spans="6:6" s="1" customFormat="1" ht="17" customHeight="1" x14ac:dyDescent="0.2"/>
    <row r="16" spans="6:6" ht="17" customHeight="1" x14ac:dyDescent="0.2">
      <c r="F16"/>
    </row>
    <row r="17" spans="6:6" s="1" customFormat="1" ht="17" customHeight="1" x14ac:dyDescent="0.2"/>
    <row r="18" spans="6:6" s="1" customFormat="1" ht="17" customHeight="1" x14ac:dyDescent="0.2"/>
    <row r="19" spans="6:6" s="1" customFormat="1" ht="17" customHeight="1" x14ac:dyDescent="0.2"/>
    <row r="20" spans="6:6" ht="17" customHeight="1" x14ac:dyDescent="0.2">
      <c r="F20"/>
    </row>
    <row r="21" spans="6:6" s="1" customFormat="1" ht="17" customHeight="1" x14ac:dyDescent="0.2"/>
    <row r="22" spans="6:6" s="1" customFormat="1" ht="17" customHeight="1" x14ac:dyDescent="0.2"/>
    <row r="23" spans="6:6" s="1" customFormat="1" ht="17" customHeight="1" x14ac:dyDescent="0.2"/>
    <row r="24" spans="6:6" s="1" customFormat="1" ht="17" customHeight="1" x14ac:dyDescent="0.2"/>
    <row r="25" spans="6:6" ht="17" customHeight="1" x14ac:dyDescent="0.2">
      <c r="F25"/>
    </row>
    <row r="26" spans="6:6" ht="17" customHeight="1" x14ac:dyDescent="0.2">
      <c r="F26"/>
    </row>
    <row r="27" spans="6:6" s="1" customFormat="1" ht="17" customHeight="1" x14ac:dyDescent="0.2"/>
    <row r="28" spans="6:6" ht="17" customHeight="1" x14ac:dyDescent="0.2">
      <c r="F28"/>
    </row>
    <row r="29" spans="6:6" ht="17" customHeight="1" x14ac:dyDescent="0.2">
      <c r="F29"/>
    </row>
    <row r="30" spans="6:6" ht="17" customHeight="1" x14ac:dyDescent="0.2">
      <c r="F30"/>
    </row>
    <row r="31" spans="6:6" ht="17" customHeight="1" x14ac:dyDescent="0.2">
      <c r="F31"/>
    </row>
    <row r="32" spans="6:6" ht="17" customHeight="1" x14ac:dyDescent="0.2">
      <c r="F32"/>
    </row>
    <row r="33" spans="6:6" ht="17" customHeight="1" x14ac:dyDescent="0.2">
      <c r="F33"/>
    </row>
    <row r="34" spans="6:6" ht="17" customHeight="1" x14ac:dyDescent="0.2">
      <c r="F34"/>
    </row>
    <row r="35" spans="6:6" ht="17" customHeight="1" x14ac:dyDescent="0.2">
      <c r="F35"/>
    </row>
    <row r="36" spans="6:6" ht="17" customHeight="1" x14ac:dyDescent="0.2">
      <c r="F36"/>
    </row>
    <row r="37" spans="6:6" ht="17" customHeight="1" x14ac:dyDescent="0.2">
      <c r="F37"/>
    </row>
    <row r="38" spans="6:6" ht="17" customHeight="1" x14ac:dyDescent="0.2">
      <c r="F38"/>
    </row>
    <row r="39" spans="6:6" ht="17" customHeight="1" x14ac:dyDescent="0.2">
      <c r="F39"/>
    </row>
    <row r="40" spans="6:6" ht="17" customHeight="1" x14ac:dyDescent="0.2">
      <c r="F40"/>
    </row>
    <row r="41" spans="6:6" ht="17" customHeight="1" x14ac:dyDescent="0.2">
      <c r="F41"/>
    </row>
    <row r="42" spans="6:6" ht="17" customHeight="1" x14ac:dyDescent="0.2">
      <c r="F42"/>
    </row>
    <row r="43" spans="6:6" ht="17" customHeight="1" x14ac:dyDescent="0.2">
      <c r="F43"/>
    </row>
    <row r="44" spans="6:6" ht="17" customHeight="1" x14ac:dyDescent="0.2">
      <c r="F44"/>
    </row>
    <row r="45" spans="6:6" ht="17" customHeight="1" x14ac:dyDescent="0.2">
      <c r="F45"/>
    </row>
    <row r="46" spans="6:6" x14ac:dyDescent="0.2">
      <c r="F46"/>
    </row>
    <row r="47" spans="6:6" x14ac:dyDescent="0.2">
      <c r="F47"/>
    </row>
    <row r="48" spans="6:6" x14ac:dyDescent="0.2">
      <c r="F48"/>
    </row>
    <row r="49" spans="6:6" x14ac:dyDescent="0.2">
      <c r="F49"/>
    </row>
    <row r="50" spans="6:6" x14ac:dyDescent="0.2">
      <c r="F50"/>
    </row>
    <row r="51" spans="6:6" x14ac:dyDescent="0.2">
      <c r="F51"/>
    </row>
    <row r="52" spans="6:6" x14ac:dyDescent="0.2">
      <c r="F52"/>
    </row>
    <row r="53" spans="6:6" x14ac:dyDescent="0.2">
      <c r="F53"/>
    </row>
    <row r="54" spans="6:6" x14ac:dyDescent="0.2">
      <c r="F54"/>
    </row>
    <row r="55" spans="6:6" x14ac:dyDescent="0.2">
      <c r="F55"/>
    </row>
    <row r="56" spans="6:6" x14ac:dyDescent="0.2">
      <c r="F56"/>
    </row>
    <row r="57" spans="6:6" x14ac:dyDescent="0.2">
      <c r="F57"/>
    </row>
    <row r="58" spans="6:6" x14ac:dyDescent="0.2">
      <c r="F58"/>
    </row>
    <row r="59" spans="6:6" x14ac:dyDescent="0.2">
      <c r="F59"/>
    </row>
    <row r="60" spans="6:6" x14ac:dyDescent="0.2">
      <c r="F60"/>
    </row>
  </sheetData>
  <pageMargins left="0.45" right="0.45" top="0.5" bottom="0.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7A45-EF78-D848-B75F-41E32E38BA51}">
  <sheetPr>
    <tabColor rgb="FFC00000"/>
    <pageSetUpPr fitToPage="1"/>
  </sheetPr>
  <dimension ref="A1:G63"/>
  <sheetViews>
    <sheetView topLeftCell="A8" zoomScale="110" workbookViewId="0">
      <selection activeCell="B24" sqref="B24"/>
    </sheetView>
  </sheetViews>
  <sheetFormatPr baseColWidth="10" defaultRowHeight="16" x14ac:dyDescent="0.2"/>
  <cols>
    <col min="1" max="1" width="27" style="1" customWidth="1"/>
    <col min="2" max="2" width="20.83203125" style="1" customWidth="1"/>
    <col min="3" max="3" width="4.1640625" style="1" customWidth="1"/>
    <col min="4" max="4" width="12.33203125" style="1" customWidth="1"/>
    <col min="5" max="5" width="23.5" style="1" customWidth="1"/>
    <col min="6" max="6" width="14" style="7" customWidth="1"/>
    <col min="7" max="7" width="62.6640625" style="12" customWidth="1"/>
    <col min="8" max="16384" width="10.83203125" style="1"/>
  </cols>
  <sheetData>
    <row r="1" spans="1:7" ht="21" x14ac:dyDescent="0.2">
      <c r="A1" s="16" t="s">
        <v>11</v>
      </c>
    </row>
    <row r="2" spans="1:7" ht="8" customHeight="1" x14ac:dyDescent="0.2"/>
    <row r="3" spans="1:7" ht="21" x14ac:dyDescent="0.2">
      <c r="A3" s="13" t="s">
        <v>40</v>
      </c>
      <c r="B3" s="16" t="s">
        <v>71</v>
      </c>
      <c r="E3" s="3"/>
      <c r="F3" s="14"/>
    </row>
    <row r="4" spans="1:7" ht="23" customHeight="1" x14ac:dyDescent="0.2">
      <c r="A4" s="9" t="s">
        <v>41</v>
      </c>
      <c r="B4" s="11">
        <v>45988</v>
      </c>
      <c r="E4" s="3"/>
      <c r="F4" s="15"/>
    </row>
    <row r="5" spans="1:7" ht="23" customHeight="1" x14ac:dyDescent="0.2">
      <c r="A5" s="9" t="s">
        <v>42</v>
      </c>
      <c r="B5" s="1" t="s">
        <v>43</v>
      </c>
    </row>
    <row r="6" spans="1:7" x14ac:dyDescent="0.2">
      <c r="A6" s="3"/>
    </row>
    <row r="7" spans="1:7" ht="33" customHeight="1" x14ac:dyDescent="0.2">
      <c r="A7" s="3"/>
      <c r="E7" s="3" t="s">
        <v>21</v>
      </c>
      <c r="F7" s="57">
        <v>20</v>
      </c>
    </row>
    <row r="8" spans="1:7" ht="33" customHeight="1" x14ac:dyDescent="0.2">
      <c r="A8" s="3"/>
      <c r="E8" s="17" t="s">
        <v>29</v>
      </c>
      <c r="F8" s="59">
        <v>25</v>
      </c>
      <c r="G8" s="12" t="s">
        <v>44</v>
      </c>
    </row>
    <row r="9" spans="1:7" ht="34" x14ac:dyDescent="0.2">
      <c r="A9" s="3"/>
      <c r="E9" s="3" t="s">
        <v>20</v>
      </c>
      <c r="F9" s="57">
        <v>30</v>
      </c>
      <c r="G9" s="12" t="s">
        <v>51</v>
      </c>
    </row>
    <row r="10" spans="1:7" ht="29" customHeight="1" x14ac:dyDescent="0.2">
      <c r="A10" s="13" t="s">
        <v>46</v>
      </c>
    </row>
    <row r="11" spans="1:7" ht="29" customHeight="1" x14ac:dyDescent="0.2">
      <c r="A11" s="13"/>
    </row>
    <row r="12" spans="1:7" ht="17" x14ac:dyDescent="0.2">
      <c r="A12" s="5" t="s">
        <v>22</v>
      </c>
      <c r="E12" s="3" t="s">
        <v>23</v>
      </c>
      <c r="F12" s="61">
        <v>40</v>
      </c>
      <c r="G12" s="12" t="s">
        <v>39</v>
      </c>
    </row>
    <row r="13" spans="1:7" x14ac:dyDescent="0.2">
      <c r="A13" s="3" t="s">
        <v>24</v>
      </c>
      <c r="B13" s="2" t="s">
        <v>72</v>
      </c>
      <c r="C13" s="2"/>
      <c r="D13" s="2"/>
      <c r="E13" s="2"/>
      <c r="F13" s="63"/>
    </row>
    <row r="14" spans="1:7" x14ac:dyDescent="0.2">
      <c r="A14" s="3" t="s">
        <v>0</v>
      </c>
      <c r="B14" s="62" t="s">
        <v>73</v>
      </c>
      <c r="C14" s="2"/>
      <c r="D14" s="2"/>
      <c r="E14" s="2"/>
      <c r="F14" s="63"/>
    </row>
    <row r="15" spans="1:7" x14ac:dyDescent="0.2">
      <c r="A15" s="3"/>
      <c r="F15" s="63"/>
    </row>
    <row r="16" spans="1:7" ht="17" x14ac:dyDescent="0.2">
      <c r="A16" s="5" t="s">
        <v>1</v>
      </c>
      <c r="E16" s="3" t="s">
        <v>4</v>
      </c>
      <c r="F16" s="61">
        <v>25</v>
      </c>
      <c r="G16" s="12" t="s">
        <v>45</v>
      </c>
    </row>
    <row r="17" spans="1:7" ht="16" customHeight="1" x14ac:dyDescent="0.2">
      <c r="A17" s="3" t="s">
        <v>3</v>
      </c>
      <c r="B17" s="62" t="s">
        <v>75</v>
      </c>
      <c r="C17" s="2"/>
      <c r="D17" s="2"/>
      <c r="E17" s="2"/>
      <c r="F17" s="64"/>
    </row>
    <row r="18" spans="1:7" x14ac:dyDescent="0.2">
      <c r="A18" s="3" t="s">
        <v>0</v>
      </c>
      <c r="B18" s="62"/>
      <c r="C18" s="2"/>
      <c r="D18" s="2"/>
      <c r="E18" s="2"/>
      <c r="F18" s="63"/>
    </row>
    <row r="19" spans="1:7" x14ac:dyDescent="0.2">
      <c r="A19" s="3"/>
      <c r="F19" s="63"/>
    </row>
    <row r="20" spans="1:7" ht="17" x14ac:dyDescent="0.2">
      <c r="A20" s="5" t="s">
        <v>2</v>
      </c>
      <c r="E20" s="3" t="s">
        <v>5</v>
      </c>
      <c r="F20" s="61">
        <v>0</v>
      </c>
      <c r="G20" s="12" t="s">
        <v>45</v>
      </c>
    </row>
    <row r="21" spans="1:7" x14ac:dyDescent="0.2">
      <c r="A21" s="3" t="s">
        <v>3</v>
      </c>
      <c r="B21" s="62" t="s">
        <v>83</v>
      </c>
      <c r="C21" s="2"/>
      <c r="D21" s="2"/>
      <c r="E21" s="2"/>
      <c r="F21" s="63"/>
    </row>
    <row r="22" spans="1:7" x14ac:dyDescent="0.2">
      <c r="A22" s="3" t="s">
        <v>0</v>
      </c>
      <c r="B22" s="65"/>
      <c r="C22" s="4"/>
      <c r="D22" s="4"/>
      <c r="E22" s="4"/>
      <c r="F22" s="63"/>
    </row>
    <row r="23" spans="1:7" x14ac:dyDescent="0.2">
      <c r="F23" s="63"/>
    </row>
    <row r="24" spans="1:7" ht="17" customHeight="1" x14ac:dyDescent="0.2">
      <c r="A24" s="5" t="s">
        <v>47</v>
      </c>
      <c r="E24" s="3" t="s">
        <v>78</v>
      </c>
      <c r="F24" s="61">
        <v>0</v>
      </c>
      <c r="G24" s="12" t="s">
        <v>48</v>
      </c>
    </row>
    <row r="25" spans="1:7" x14ac:dyDescent="0.2">
      <c r="A25" s="3" t="s">
        <v>3</v>
      </c>
      <c r="B25" s="62" t="s">
        <v>83</v>
      </c>
      <c r="C25" s="2"/>
      <c r="D25" s="2"/>
      <c r="E25" s="2"/>
      <c r="F25" s="63"/>
    </row>
    <row r="26" spans="1:7" x14ac:dyDescent="0.2">
      <c r="A26" s="3" t="s">
        <v>0</v>
      </c>
      <c r="B26" s="87"/>
      <c r="C26" s="87"/>
      <c r="D26" s="87"/>
      <c r="E26" s="87"/>
      <c r="F26" s="63"/>
    </row>
    <row r="27" spans="1:7" ht="19" x14ac:dyDescent="0.2">
      <c r="A27" s="3"/>
      <c r="D27" s="27"/>
      <c r="E27" s="26" t="s">
        <v>56</v>
      </c>
      <c r="F27" s="40">
        <f>SUM(F12:F26)</f>
        <v>65</v>
      </c>
    </row>
    <row r="28" spans="1:7" x14ac:dyDescent="0.2">
      <c r="A28" s="3"/>
      <c r="F28" s="39"/>
    </row>
    <row r="29" spans="1:7" x14ac:dyDescent="0.2">
      <c r="A29" s="5" t="s">
        <v>17</v>
      </c>
      <c r="F29" s="39"/>
    </row>
    <row r="30" spans="1:7" ht="4" customHeight="1" x14ac:dyDescent="0.2">
      <c r="F30" s="39"/>
    </row>
    <row r="31" spans="1:7" x14ac:dyDescent="0.2">
      <c r="E31" s="43" t="s">
        <v>6</v>
      </c>
      <c r="F31" s="61">
        <v>550</v>
      </c>
    </row>
    <row r="32" spans="1:7" x14ac:dyDescent="0.2">
      <c r="E32" s="43" t="s">
        <v>7</v>
      </c>
      <c r="F32" s="61">
        <v>0</v>
      </c>
    </row>
    <row r="33" spans="1:6" x14ac:dyDescent="0.2">
      <c r="E33" s="43" t="s">
        <v>84</v>
      </c>
      <c r="F33" s="61">
        <v>40</v>
      </c>
    </row>
    <row r="34" spans="1:6" x14ac:dyDescent="0.2">
      <c r="E34" s="43" t="s">
        <v>86</v>
      </c>
      <c r="F34" s="61">
        <v>25</v>
      </c>
    </row>
    <row r="35" spans="1:6" x14ac:dyDescent="0.2">
      <c r="D35" s="10"/>
      <c r="E35" s="9" t="s">
        <v>8</v>
      </c>
      <c r="F35" s="41">
        <f>F31+F32+F33+F34</f>
        <v>615</v>
      </c>
    </row>
    <row r="36" spans="1:6" x14ac:dyDescent="0.2">
      <c r="F36" s="39"/>
    </row>
    <row r="37" spans="1:6" x14ac:dyDescent="0.2">
      <c r="D37" s="3" t="s">
        <v>53</v>
      </c>
      <c r="E37" s="44" t="s">
        <v>74</v>
      </c>
      <c r="F37" s="61">
        <v>20</v>
      </c>
    </row>
    <row r="38" spans="1:6" x14ac:dyDescent="0.2">
      <c r="D38" s="3" t="s">
        <v>54</v>
      </c>
      <c r="E38" s="44" t="s">
        <v>50</v>
      </c>
      <c r="F38" s="61">
        <v>0</v>
      </c>
    </row>
    <row r="39" spans="1:6" x14ac:dyDescent="0.2">
      <c r="D39" s="3" t="s">
        <v>55</v>
      </c>
      <c r="E39" s="44" t="s">
        <v>50</v>
      </c>
      <c r="F39" s="61">
        <v>0</v>
      </c>
    </row>
    <row r="40" spans="1:6" x14ac:dyDescent="0.2">
      <c r="E40" s="9" t="s">
        <v>12</v>
      </c>
      <c r="F40" s="41">
        <f>SUM(F37:F39)</f>
        <v>20</v>
      </c>
    </row>
    <row r="41" spans="1:6" x14ac:dyDescent="0.2">
      <c r="E41" s="9"/>
      <c r="F41" s="42"/>
    </row>
    <row r="42" spans="1:6" ht="17" x14ac:dyDescent="0.2">
      <c r="D42" s="3" t="s">
        <v>13</v>
      </c>
      <c r="E42" s="68" t="s">
        <v>87</v>
      </c>
      <c r="F42" s="61">
        <v>0</v>
      </c>
    </row>
    <row r="43" spans="1:6" ht="17" x14ac:dyDescent="0.2">
      <c r="D43" s="3" t="s">
        <v>14</v>
      </c>
      <c r="E43" s="68" t="s">
        <v>87</v>
      </c>
      <c r="F43" s="61">
        <v>0</v>
      </c>
    </row>
    <row r="44" spans="1:6" x14ac:dyDescent="0.2">
      <c r="D44" s="3" t="s">
        <v>19</v>
      </c>
      <c r="E44" s="44" t="s">
        <v>76</v>
      </c>
      <c r="F44" s="61">
        <v>75</v>
      </c>
    </row>
    <row r="45" spans="1:6" x14ac:dyDescent="0.2">
      <c r="D45" s="3" t="s">
        <v>49</v>
      </c>
      <c r="E45" s="44" t="s">
        <v>77</v>
      </c>
      <c r="F45" s="61">
        <v>100</v>
      </c>
    </row>
    <row r="46" spans="1:6" x14ac:dyDescent="0.2">
      <c r="C46" s="10"/>
      <c r="E46" s="9" t="s">
        <v>15</v>
      </c>
      <c r="F46" s="41">
        <f>SUM(F42:F45)</f>
        <v>175</v>
      </c>
    </row>
    <row r="48" spans="1:6" x14ac:dyDescent="0.2">
      <c r="A48" s="1" t="s">
        <v>9</v>
      </c>
    </row>
    <row r="49" spans="1:6" x14ac:dyDescent="0.2">
      <c r="A49" s="1" t="s">
        <v>10</v>
      </c>
    </row>
    <row r="50" spans="1:6" ht="7" customHeight="1" x14ac:dyDescent="0.2"/>
    <row r="51" spans="1:6" ht="21" x14ac:dyDescent="0.2">
      <c r="E51" s="13" t="s">
        <v>16</v>
      </c>
      <c r="F51" s="28">
        <f>F46+F40+F35</f>
        <v>810</v>
      </c>
    </row>
    <row r="52" spans="1:6" x14ac:dyDescent="0.2">
      <c r="A52" s="3"/>
      <c r="B52" s="7"/>
    </row>
    <row r="53" spans="1:6" x14ac:dyDescent="0.2">
      <c r="A53" s="82" t="s">
        <v>25</v>
      </c>
      <c r="B53" s="7"/>
    </row>
    <row r="54" spans="1:6" x14ac:dyDescent="0.2">
      <c r="A54" s="3"/>
      <c r="B54" s="7"/>
      <c r="D54" s="83" t="s">
        <v>26</v>
      </c>
      <c r="E54" s="20" t="s">
        <v>27</v>
      </c>
      <c r="F54" s="83" t="s">
        <v>28</v>
      </c>
    </row>
    <row r="55" spans="1:6" x14ac:dyDescent="0.2">
      <c r="A55" s="3"/>
      <c r="C55" s="84" t="s">
        <v>30</v>
      </c>
      <c r="D55" s="8">
        <f>F7</f>
        <v>20</v>
      </c>
      <c r="E55" s="20">
        <f>F8</f>
        <v>25</v>
      </c>
      <c r="F55" s="8">
        <f>F9</f>
        <v>30</v>
      </c>
    </row>
    <row r="56" spans="1:6" x14ac:dyDescent="0.2">
      <c r="C56" s="3" t="s">
        <v>32</v>
      </c>
      <c r="D56" s="29">
        <f>F51</f>
        <v>810</v>
      </c>
      <c r="E56" s="31">
        <f>F51</f>
        <v>810</v>
      </c>
      <c r="F56" s="29">
        <f>F51</f>
        <v>810</v>
      </c>
    </row>
    <row r="57" spans="1:6" x14ac:dyDescent="0.2">
      <c r="A57" s="3"/>
      <c r="C57" s="84" t="s">
        <v>31</v>
      </c>
      <c r="D57" s="29">
        <f>D56/D55</f>
        <v>40.5</v>
      </c>
      <c r="E57" s="31">
        <f>E56/E55</f>
        <v>32.4</v>
      </c>
      <c r="F57" s="29">
        <f>F56/F55</f>
        <v>27</v>
      </c>
    </row>
    <row r="58" spans="1:6" x14ac:dyDescent="0.2">
      <c r="A58" s="3"/>
      <c r="C58" s="84" t="s">
        <v>33</v>
      </c>
      <c r="D58" s="29">
        <f>F27</f>
        <v>65</v>
      </c>
      <c r="E58" s="31">
        <f>F27</f>
        <v>65</v>
      </c>
      <c r="F58" s="29">
        <f>F27</f>
        <v>65</v>
      </c>
    </row>
    <row r="59" spans="1:6" ht="21" x14ac:dyDescent="0.2">
      <c r="A59" s="3"/>
      <c r="B59" s="85"/>
      <c r="C59" s="86" t="s">
        <v>34</v>
      </c>
      <c r="D59" s="30">
        <f>D57+D58</f>
        <v>105.5</v>
      </c>
      <c r="E59" s="30">
        <f t="shared" ref="E59:F59" si="0">E57+E58</f>
        <v>97.4</v>
      </c>
      <c r="F59" s="30">
        <f t="shared" si="0"/>
        <v>92</v>
      </c>
    </row>
    <row r="60" spans="1:6" ht="17" thickBot="1" x14ac:dyDescent="0.25">
      <c r="A60" s="3"/>
      <c r="B60" s="21"/>
      <c r="C60" s="18"/>
      <c r="D60" s="18"/>
      <c r="E60" s="18"/>
    </row>
    <row r="61" spans="1:6" ht="22" thickBot="1" x14ac:dyDescent="0.25">
      <c r="A61" s="17"/>
      <c r="B61" s="22"/>
      <c r="C61" s="23" t="s">
        <v>35</v>
      </c>
      <c r="D61" s="80">
        <v>100</v>
      </c>
      <c r="E61" s="24" t="s">
        <v>36</v>
      </c>
    </row>
    <row r="62" spans="1:6" x14ac:dyDescent="0.2">
      <c r="A62" s="3"/>
      <c r="B62" s="21"/>
      <c r="C62" s="18"/>
      <c r="D62" s="18"/>
      <c r="E62" s="18"/>
    </row>
    <row r="63" spans="1:6" x14ac:dyDescent="0.2">
      <c r="A63" s="3"/>
      <c r="D63" s="21" t="s">
        <v>37</v>
      </c>
      <c r="E63" s="25">
        <f>E56/(D61-E58)</f>
        <v>23.142857142857142</v>
      </c>
      <c r="F63" s="18" t="s">
        <v>38</v>
      </c>
    </row>
  </sheetData>
  <sheetProtection sheet="1" objects="1" scenarios="1"/>
  <mergeCells count="1">
    <mergeCell ref="B26:E26"/>
  </mergeCells>
  <pageMargins left="0.45" right="0.45" top="0.5" bottom="0.5" header="0.3" footer="0.3"/>
  <pageSetup scale="94"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7827-DCA9-1549-8CB3-E6C0E28CC189}">
  <sheetPr>
    <tabColor rgb="FFC00000"/>
    <pageSetUpPr fitToPage="1"/>
  </sheetPr>
  <dimension ref="A1:H27"/>
  <sheetViews>
    <sheetView workbookViewId="0">
      <selection activeCell="H8" sqref="H8"/>
    </sheetView>
  </sheetViews>
  <sheetFormatPr baseColWidth="10" defaultRowHeight="16" x14ac:dyDescent="0.2"/>
  <cols>
    <col min="1" max="7" width="10.83203125" style="1"/>
    <col min="8" max="8" width="14.83203125" style="19" customWidth="1"/>
    <col min="9" max="16384" width="10.83203125" style="1"/>
  </cols>
  <sheetData>
    <row r="1" spans="1:8" ht="26" x14ac:dyDescent="0.2">
      <c r="A1" s="32" t="s">
        <v>69</v>
      </c>
    </row>
    <row r="3" spans="1:8" ht="25" customHeight="1" x14ac:dyDescent="0.2">
      <c r="B3" s="13" t="s">
        <v>57</v>
      </c>
      <c r="C3" s="16" t="str">
        <f>'EXAMPLE OF FEE TO CHARGE CALC.'!B3</f>
        <v>King Lear Play at the North Hastings Community Center (Bancroft)</v>
      </c>
    </row>
    <row r="4" spans="1:8" ht="25" customHeight="1" x14ac:dyDescent="0.2">
      <c r="B4" s="9" t="s">
        <v>41</v>
      </c>
      <c r="C4" s="33">
        <f>'EXAMPLE OF FEE TO CHARGE CALC.'!B4</f>
        <v>45988</v>
      </c>
    </row>
    <row r="5" spans="1:8" ht="25" customHeight="1" x14ac:dyDescent="0.2">
      <c r="B5" s="9" t="s">
        <v>42</v>
      </c>
      <c r="C5" s="10" t="str">
        <f>'EXAMPLE OF FEE TO CHARGE CALC.'!B5</f>
        <v>BUS PICK UP, PETERBOROUGH</v>
      </c>
    </row>
    <row r="6" spans="1:8" x14ac:dyDescent="0.2">
      <c r="G6" s="3" t="s">
        <v>63</v>
      </c>
      <c r="H6" s="19">
        <f>'EXAMPLE OF FEE TO CHARGE CALC.'!E55</f>
        <v>25</v>
      </c>
    </row>
    <row r="7" spans="1:8" x14ac:dyDescent="0.2">
      <c r="G7" s="3"/>
    </row>
    <row r="8" spans="1:8" x14ac:dyDescent="0.2">
      <c r="G8" s="3" t="s">
        <v>64</v>
      </c>
      <c r="H8" s="34">
        <f>'EXAMPLE OF FEE TO CHARGE CALC.'!D61</f>
        <v>100</v>
      </c>
    </row>
    <row r="9" spans="1:8" x14ac:dyDescent="0.2">
      <c r="G9" s="3"/>
    </row>
    <row r="10" spans="1:8" ht="19" x14ac:dyDescent="0.2">
      <c r="G10" s="26" t="s">
        <v>61</v>
      </c>
      <c r="H10" s="35">
        <f>H6*H8</f>
        <v>2500</v>
      </c>
    </row>
    <row r="12" spans="1:8" ht="19" x14ac:dyDescent="0.2">
      <c r="F12" s="26" t="s">
        <v>58</v>
      </c>
      <c r="H12" s="36"/>
    </row>
    <row r="13" spans="1:8" x14ac:dyDescent="0.2">
      <c r="G13" s="3" t="str">
        <f>'EXAMPLE OF FEE TO CHARGE CALC.'!B14</f>
        <v>North Hastings Community Centre</v>
      </c>
      <c r="H13" s="34">
        <f>H6*'EXAMPLE OF FEE TO CHARGE CALC.'!F12</f>
        <v>1000</v>
      </c>
    </row>
    <row r="14" spans="1:8" x14ac:dyDescent="0.2">
      <c r="G14" s="3" t="str">
        <f>'EXAMPLE OF FEE TO CHARGE CALC.'!B17</f>
        <v>Lunch at the Community Centre</v>
      </c>
      <c r="H14" s="34">
        <f>H6*'EXAMPLE OF FEE TO CHARGE CALC.'!F16</f>
        <v>625</v>
      </c>
    </row>
    <row r="15" spans="1:8" x14ac:dyDescent="0.2">
      <c r="G15" s="3" t="str">
        <f>'EXAMPLE OF FEE TO CHARGE CALC.'!B21</f>
        <v>PLEASE PUT VENUE NAME HERE</v>
      </c>
      <c r="H15" s="34">
        <f>H6*'EXAMPLE OF FEE TO CHARGE CALC.'!F20</f>
        <v>0</v>
      </c>
    </row>
    <row r="16" spans="1:8" x14ac:dyDescent="0.2">
      <c r="G16" s="3" t="str">
        <f>'EXAMPLE OF FEE TO CHARGE CALC.'!B25</f>
        <v>PLEASE PUT VENUE NAME HERE</v>
      </c>
      <c r="H16" s="38">
        <f>H6*'EXAMPLE OF FEE TO CHARGE CALC.'!F24</f>
        <v>0</v>
      </c>
    </row>
    <row r="17" spans="6:8" ht="19" x14ac:dyDescent="0.2">
      <c r="G17" s="26" t="s">
        <v>59</v>
      </c>
      <c r="H17" s="35">
        <f>SUM(H12:H16)</f>
        <v>1625</v>
      </c>
    </row>
    <row r="18" spans="6:8" x14ac:dyDescent="0.2">
      <c r="H18" s="36"/>
    </row>
    <row r="19" spans="6:8" ht="19" x14ac:dyDescent="0.2">
      <c r="G19" s="26" t="s">
        <v>62</v>
      </c>
      <c r="H19" s="35">
        <f>H10-H17</f>
        <v>875</v>
      </c>
    </row>
    <row r="20" spans="6:8" x14ac:dyDescent="0.2">
      <c r="H20" s="34"/>
    </row>
    <row r="21" spans="6:8" ht="19" x14ac:dyDescent="0.2">
      <c r="F21" s="26" t="s">
        <v>60</v>
      </c>
      <c r="H21" s="34"/>
    </row>
    <row r="22" spans="6:8" x14ac:dyDescent="0.2">
      <c r="G22" s="3" t="s">
        <v>65</v>
      </c>
      <c r="H22" s="34">
        <f>'EXAMPLE OF FEE TO CHARGE CALC.'!F35</f>
        <v>615</v>
      </c>
    </row>
    <row r="23" spans="6:8" x14ac:dyDescent="0.2">
      <c r="G23" s="3" t="s">
        <v>66</v>
      </c>
      <c r="H23" s="34">
        <f>'EXAMPLE OF FEE TO CHARGE CALC.'!F40</f>
        <v>20</v>
      </c>
    </row>
    <row r="24" spans="6:8" x14ac:dyDescent="0.2">
      <c r="G24" s="3" t="s">
        <v>67</v>
      </c>
      <c r="H24" s="38">
        <f>'EXAMPLE OF FEE TO CHARGE CALC.'!F46</f>
        <v>175</v>
      </c>
    </row>
    <row r="25" spans="6:8" ht="19" x14ac:dyDescent="0.2">
      <c r="G25" s="26" t="s">
        <v>32</v>
      </c>
      <c r="H25" s="35">
        <f>SUM(H22:H24)</f>
        <v>810</v>
      </c>
    </row>
    <row r="26" spans="6:8" x14ac:dyDescent="0.2">
      <c r="H26" s="34"/>
    </row>
    <row r="27" spans="6:8" ht="21" x14ac:dyDescent="0.2">
      <c r="G27" s="13" t="s">
        <v>68</v>
      </c>
      <c r="H27" s="37">
        <f>H19-H25</f>
        <v>65</v>
      </c>
    </row>
  </sheetData>
  <sheetProtection sheet="1" objects="1" scenarios="1"/>
  <printOptions horizontalCentered="1"/>
  <pageMargins left="0.2" right="0.2" top="1" bottom="0.5" header="0.3" footer="0.3"/>
  <pageSetup scale="95" orientation="portrait" horizontalDpi="0" verticalDpi="0"/>
  <headerFooter>
    <oddHeader>&amp;F</oddHeader>
    <oddFooter>&amp;L&amp;B Confidential&amp;B&amp;C&amp;D&amp;RPage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HOW TO USE THIS FEE BGT. CALC.</vt:lpstr>
      <vt:lpstr>FEE TO CHARGE CALCULATOR</vt:lpstr>
      <vt:lpstr>BUDGET FOR THE EVENT</vt:lpstr>
      <vt:lpstr>EXAMPLE SCENARIO</vt:lpstr>
      <vt:lpstr>EXAMPLE OF FEE TO CHARGE CALC.</vt:lpstr>
      <vt:lpstr>EXAMPLE BUDGET FOR THE EVENT</vt:lpstr>
      <vt:lpstr>'BUDGET FOR THE EVENT'!Print_Area</vt:lpstr>
      <vt:lpstr>'EXAMPLE OF FEE TO CHARGE CALC.'!Print_Area</vt:lpstr>
      <vt:lpstr>'FEE TO CHARGE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Baston</dc:creator>
  <cp:lastModifiedBy>Jim Baston</cp:lastModifiedBy>
  <cp:lastPrinted>2025-03-12T12:30:42Z</cp:lastPrinted>
  <dcterms:created xsi:type="dcterms:W3CDTF">2024-01-30T15:15:15Z</dcterms:created>
  <dcterms:modified xsi:type="dcterms:W3CDTF">2025-09-18T14:42:04Z</dcterms:modified>
</cp:coreProperties>
</file>